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C10100\Desktop\"/>
    </mc:Choice>
  </mc:AlternateContent>
  <xr:revisionPtr revIDLastSave="0" documentId="13_ncr:1_{3FB8E03C-08E7-48A1-83E2-1F3527B50855}" xr6:coauthVersionLast="45" xr6:coauthVersionMax="45" xr10:uidLastSave="{00000000-0000-0000-0000-000000000000}"/>
  <bookViews>
    <workbookView xWindow="9555" yWindow="345" windowWidth="17865" windowHeight="14550" xr2:uid="{00000000-000D-0000-FFFF-FFFF00000000}"/>
  </bookViews>
  <sheets>
    <sheet name="Лист1" sheetId="1" r:id="rId1"/>
  </sheets>
  <externalReferences>
    <externalReference r:id="rId2"/>
  </externalReferences>
  <definedNames>
    <definedName name="_xlnm.Print_Area" localSheetId="0">Лист1!$A$1:$L$196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G6" i="1"/>
  <c r="H6" i="1"/>
  <c r="I6" i="1"/>
  <c r="J6" i="1"/>
  <c r="F7" i="1"/>
  <c r="G7" i="1"/>
  <c r="H7" i="1"/>
  <c r="I7" i="1"/>
  <c r="J7" i="1"/>
  <c r="F8" i="1"/>
  <c r="G8" i="1"/>
  <c r="H8" i="1"/>
  <c r="I8" i="1"/>
  <c r="J8" i="1"/>
  <c r="F9" i="1"/>
  <c r="G9" i="1"/>
  <c r="H9" i="1"/>
  <c r="I9" i="1"/>
  <c r="J9" i="1"/>
  <c r="F10" i="1"/>
  <c r="G10" i="1"/>
  <c r="H10" i="1"/>
  <c r="I10" i="1"/>
  <c r="J10" i="1"/>
  <c r="F25" i="1"/>
  <c r="G25" i="1"/>
  <c r="H25" i="1"/>
  <c r="I25" i="1"/>
  <c r="J25" i="1"/>
  <c r="F26" i="1"/>
  <c r="G26" i="1"/>
  <c r="H26" i="1"/>
  <c r="I26" i="1"/>
  <c r="J26" i="1"/>
  <c r="F27" i="1"/>
  <c r="G27" i="1"/>
  <c r="H27" i="1"/>
  <c r="I27" i="1"/>
  <c r="J27" i="1"/>
  <c r="F28" i="1"/>
  <c r="G28" i="1"/>
  <c r="H28" i="1"/>
  <c r="I28" i="1"/>
  <c r="J28" i="1"/>
  <c r="F29" i="1"/>
  <c r="G29" i="1"/>
  <c r="H29" i="1"/>
  <c r="I29" i="1"/>
  <c r="J29" i="1"/>
  <c r="F30" i="1"/>
  <c r="G30" i="1"/>
  <c r="H30" i="1"/>
  <c r="I30" i="1"/>
  <c r="J30" i="1"/>
  <c r="F33" i="1"/>
  <c r="G33" i="1"/>
  <c r="H33" i="1"/>
  <c r="I33" i="1"/>
  <c r="J33" i="1"/>
  <c r="F34" i="1"/>
  <c r="G34" i="1"/>
  <c r="H34" i="1"/>
  <c r="I34" i="1"/>
  <c r="J34" i="1"/>
  <c r="F35" i="1"/>
  <c r="G35" i="1"/>
  <c r="H35" i="1"/>
  <c r="I35" i="1"/>
  <c r="J35" i="1"/>
  <c r="F36" i="1"/>
  <c r="G36" i="1"/>
  <c r="H36" i="1"/>
  <c r="I36" i="1"/>
  <c r="J36" i="1"/>
  <c r="F37" i="1"/>
  <c r="G37" i="1"/>
  <c r="H37" i="1"/>
  <c r="I37" i="1"/>
  <c r="J37" i="1"/>
  <c r="F38" i="1"/>
  <c r="G38" i="1"/>
  <c r="H38" i="1"/>
  <c r="I38" i="1"/>
  <c r="J38" i="1"/>
  <c r="F39" i="1"/>
  <c r="G39" i="1"/>
  <c r="H39" i="1"/>
  <c r="I39" i="1"/>
  <c r="J39" i="1"/>
  <c r="F40" i="1"/>
  <c r="G40" i="1"/>
  <c r="H40" i="1"/>
  <c r="I40" i="1"/>
  <c r="J40" i="1"/>
  <c r="F41" i="1"/>
  <c r="G41" i="1"/>
  <c r="H41" i="1"/>
  <c r="I41" i="1"/>
  <c r="J41" i="1"/>
  <c r="F44" i="1"/>
  <c r="G44" i="1"/>
  <c r="H44" i="1"/>
  <c r="I44" i="1"/>
  <c r="J44" i="1"/>
  <c r="F45" i="1"/>
  <c r="G45" i="1"/>
  <c r="H45" i="1"/>
  <c r="I45" i="1"/>
  <c r="J45" i="1"/>
  <c r="F46" i="1"/>
  <c r="G46" i="1"/>
  <c r="H46" i="1"/>
  <c r="I46" i="1"/>
  <c r="J46" i="1"/>
  <c r="F47" i="1"/>
  <c r="G47" i="1"/>
  <c r="H47" i="1"/>
  <c r="I47" i="1"/>
  <c r="J47" i="1"/>
  <c r="F48" i="1"/>
  <c r="G48" i="1"/>
  <c r="H48" i="1"/>
  <c r="I48" i="1"/>
  <c r="J48" i="1"/>
  <c r="F52" i="1"/>
  <c r="G52" i="1"/>
  <c r="H52" i="1"/>
  <c r="I52" i="1"/>
  <c r="J52" i="1"/>
  <c r="F53" i="1"/>
  <c r="G53" i="1"/>
  <c r="H53" i="1"/>
  <c r="I53" i="1"/>
  <c r="J53" i="1"/>
  <c r="F54" i="1"/>
  <c r="G54" i="1"/>
  <c r="H54" i="1"/>
  <c r="I54" i="1"/>
  <c r="J54" i="1"/>
  <c r="F55" i="1"/>
  <c r="G55" i="1"/>
  <c r="H55" i="1"/>
  <c r="I55" i="1"/>
  <c r="J55" i="1"/>
  <c r="F56" i="1"/>
  <c r="G56" i="1"/>
  <c r="H56" i="1"/>
  <c r="I56" i="1"/>
  <c r="J56" i="1"/>
  <c r="F57" i="1"/>
  <c r="G57" i="1"/>
  <c r="H57" i="1"/>
  <c r="I57" i="1"/>
  <c r="J57" i="1"/>
  <c r="F58" i="1"/>
  <c r="G58" i="1"/>
  <c r="H58" i="1"/>
  <c r="I58" i="1"/>
  <c r="J58" i="1"/>
  <c r="F59" i="1"/>
  <c r="G59" i="1"/>
  <c r="H59" i="1"/>
  <c r="I59" i="1"/>
  <c r="J59" i="1"/>
  <c r="F63" i="1"/>
  <c r="G63" i="1"/>
  <c r="H63" i="1"/>
  <c r="I63" i="1"/>
  <c r="J63" i="1"/>
  <c r="F64" i="1"/>
  <c r="G64" i="1"/>
  <c r="H64" i="1"/>
  <c r="I64" i="1"/>
  <c r="J64" i="1"/>
  <c r="F65" i="1"/>
  <c r="G65" i="1"/>
  <c r="H65" i="1"/>
  <c r="I65" i="1"/>
  <c r="J65" i="1"/>
  <c r="F66" i="1"/>
  <c r="G66" i="1"/>
  <c r="H66" i="1"/>
  <c r="I66" i="1"/>
  <c r="J66" i="1"/>
  <c r="F67" i="1"/>
  <c r="G67" i="1"/>
  <c r="H67" i="1"/>
  <c r="I67" i="1"/>
  <c r="J67" i="1"/>
  <c r="F71" i="1"/>
  <c r="G71" i="1"/>
  <c r="H71" i="1"/>
  <c r="I71" i="1"/>
  <c r="J71" i="1"/>
  <c r="F72" i="1"/>
  <c r="G72" i="1"/>
  <c r="H72" i="1"/>
  <c r="I72" i="1"/>
  <c r="J72" i="1"/>
  <c r="F73" i="1"/>
  <c r="G73" i="1"/>
  <c r="H73" i="1"/>
  <c r="I73" i="1"/>
  <c r="J73" i="1"/>
  <c r="F74" i="1"/>
  <c r="G74" i="1"/>
  <c r="H74" i="1"/>
  <c r="I74" i="1"/>
  <c r="J74" i="1"/>
  <c r="F75" i="1"/>
  <c r="G75" i="1"/>
  <c r="H75" i="1"/>
  <c r="I75" i="1"/>
  <c r="J75" i="1"/>
  <c r="F76" i="1"/>
  <c r="G76" i="1"/>
  <c r="H76" i="1"/>
  <c r="I76" i="1"/>
  <c r="J76" i="1"/>
  <c r="F77" i="1"/>
  <c r="G77" i="1"/>
  <c r="H77" i="1"/>
  <c r="I77" i="1"/>
  <c r="J77" i="1"/>
  <c r="F82" i="1"/>
  <c r="G82" i="1"/>
  <c r="H82" i="1"/>
  <c r="I82" i="1"/>
  <c r="J82" i="1"/>
  <c r="F83" i="1"/>
  <c r="G83" i="1"/>
  <c r="H83" i="1"/>
  <c r="I83" i="1"/>
  <c r="J83" i="1"/>
  <c r="F84" i="1"/>
  <c r="G84" i="1"/>
  <c r="H84" i="1"/>
  <c r="I84" i="1"/>
  <c r="J84" i="1"/>
  <c r="F85" i="1"/>
  <c r="G85" i="1"/>
  <c r="H85" i="1"/>
  <c r="I85" i="1"/>
  <c r="J85" i="1"/>
  <c r="F86" i="1"/>
  <c r="G86" i="1"/>
  <c r="H86" i="1"/>
  <c r="I86" i="1"/>
  <c r="J86" i="1"/>
  <c r="G90" i="1"/>
  <c r="H90" i="1"/>
  <c r="I90" i="1"/>
  <c r="J90" i="1"/>
  <c r="F91" i="1"/>
  <c r="G91" i="1"/>
  <c r="H91" i="1"/>
  <c r="I91" i="1"/>
  <c r="J91" i="1"/>
  <c r="F92" i="1"/>
  <c r="G92" i="1"/>
  <c r="H92" i="1"/>
  <c r="I92" i="1"/>
  <c r="J92" i="1"/>
  <c r="F93" i="1"/>
  <c r="G93" i="1"/>
  <c r="H93" i="1"/>
  <c r="I93" i="1"/>
  <c r="J93" i="1"/>
  <c r="F94" i="1"/>
  <c r="G94" i="1"/>
  <c r="H94" i="1"/>
  <c r="I94" i="1"/>
  <c r="J94" i="1"/>
  <c r="F95" i="1"/>
  <c r="G95" i="1"/>
  <c r="H95" i="1"/>
  <c r="I95" i="1"/>
  <c r="J95" i="1"/>
  <c r="F96" i="1"/>
  <c r="G96" i="1"/>
  <c r="H96" i="1"/>
  <c r="I96" i="1"/>
  <c r="J96" i="1"/>
  <c r="F101" i="1"/>
  <c r="G101" i="1"/>
  <c r="H101" i="1"/>
  <c r="I101" i="1"/>
  <c r="J101" i="1"/>
  <c r="F102" i="1"/>
  <c r="G102" i="1"/>
  <c r="H102" i="1"/>
  <c r="I102" i="1"/>
  <c r="J102" i="1"/>
  <c r="F103" i="1"/>
  <c r="G103" i="1"/>
  <c r="H103" i="1"/>
  <c r="I103" i="1"/>
  <c r="J103" i="1"/>
  <c r="F104" i="1"/>
  <c r="G104" i="1"/>
  <c r="H104" i="1"/>
  <c r="I104" i="1"/>
  <c r="J104" i="1"/>
  <c r="F109" i="1"/>
  <c r="G109" i="1"/>
  <c r="H109" i="1"/>
  <c r="I109" i="1"/>
  <c r="J109" i="1"/>
  <c r="F110" i="1"/>
  <c r="G110" i="1"/>
  <c r="H110" i="1"/>
  <c r="I110" i="1"/>
  <c r="J110" i="1"/>
  <c r="F111" i="1"/>
  <c r="G111" i="1"/>
  <c r="H111" i="1"/>
  <c r="I111" i="1"/>
  <c r="J111" i="1"/>
  <c r="G112" i="1"/>
  <c r="H112" i="1"/>
  <c r="I112" i="1"/>
  <c r="J112" i="1"/>
  <c r="F113" i="1"/>
  <c r="G113" i="1"/>
  <c r="H113" i="1"/>
  <c r="I113" i="1"/>
  <c r="J113" i="1"/>
  <c r="F114" i="1"/>
  <c r="G114" i="1"/>
  <c r="H114" i="1"/>
  <c r="I114" i="1"/>
  <c r="J114" i="1"/>
  <c r="F115" i="1"/>
  <c r="G115" i="1"/>
  <c r="H115" i="1"/>
  <c r="I115" i="1"/>
  <c r="J115" i="1"/>
  <c r="F120" i="1"/>
  <c r="G120" i="1"/>
  <c r="H120" i="1"/>
  <c r="I120" i="1"/>
  <c r="J120" i="1"/>
  <c r="F121" i="1"/>
  <c r="G121" i="1"/>
  <c r="H121" i="1"/>
  <c r="I121" i="1"/>
  <c r="J121" i="1"/>
  <c r="F122" i="1"/>
  <c r="G122" i="1"/>
  <c r="H122" i="1"/>
  <c r="I122" i="1"/>
  <c r="J122" i="1"/>
  <c r="F123" i="1"/>
  <c r="G123" i="1"/>
  <c r="H123" i="1"/>
  <c r="I123" i="1"/>
  <c r="J123" i="1"/>
  <c r="F124" i="1"/>
  <c r="G124" i="1"/>
  <c r="H124" i="1"/>
  <c r="I124" i="1"/>
  <c r="J124" i="1"/>
  <c r="F128" i="1"/>
  <c r="G128" i="1"/>
  <c r="H128" i="1"/>
  <c r="I128" i="1"/>
  <c r="J128" i="1"/>
  <c r="F129" i="1"/>
  <c r="G129" i="1"/>
  <c r="H129" i="1"/>
  <c r="I129" i="1"/>
  <c r="J129" i="1"/>
  <c r="F130" i="1"/>
  <c r="G130" i="1"/>
  <c r="H130" i="1"/>
  <c r="I130" i="1"/>
  <c r="J130" i="1"/>
  <c r="F131" i="1"/>
  <c r="G131" i="1"/>
  <c r="H131" i="1"/>
  <c r="I131" i="1"/>
  <c r="J131" i="1"/>
  <c r="F132" i="1"/>
  <c r="G132" i="1"/>
  <c r="H132" i="1"/>
  <c r="I132" i="1"/>
  <c r="J132" i="1"/>
  <c r="F133" i="1"/>
  <c r="G133" i="1"/>
  <c r="H133" i="1"/>
  <c r="I133" i="1"/>
  <c r="J133" i="1"/>
  <c r="F134" i="1"/>
  <c r="G134" i="1"/>
  <c r="H134" i="1"/>
  <c r="I134" i="1"/>
  <c r="J134" i="1"/>
  <c r="F135" i="1"/>
  <c r="G135" i="1"/>
  <c r="H135" i="1"/>
  <c r="I135" i="1"/>
  <c r="J135" i="1"/>
  <c r="F139" i="1"/>
  <c r="G139" i="1"/>
  <c r="H139" i="1"/>
  <c r="I139" i="1"/>
  <c r="J139" i="1"/>
  <c r="F140" i="1"/>
  <c r="G140" i="1"/>
  <c r="H140" i="1"/>
  <c r="I140" i="1"/>
  <c r="J140" i="1"/>
  <c r="G141" i="1"/>
  <c r="H141" i="1"/>
  <c r="I141" i="1"/>
  <c r="J141" i="1"/>
  <c r="F142" i="1"/>
  <c r="G142" i="1"/>
  <c r="H142" i="1"/>
  <c r="I142" i="1"/>
  <c r="J142" i="1"/>
  <c r="F143" i="1"/>
  <c r="G143" i="1"/>
  <c r="H143" i="1"/>
  <c r="I143" i="1"/>
  <c r="J143" i="1"/>
  <c r="F147" i="1"/>
  <c r="G147" i="1"/>
  <c r="H147" i="1"/>
  <c r="I147" i="1"/>
  <c r="J147" i="1"/>
  <c r="F148" i="1"/>
  <c r="G148" i="1"/>
  <c r="H148" i="1"/>
  <c r="I148" i="1"/>
  <c r="J148" i="1"/>
  <c r="F149" i="1"/>
  <c r="G149" i="1"/>
  <c r="H149" i="1"/>
  <c r="I149" i="1"/>
  <c r="J149" i="1"/>
  <c r="F150" i="1"/>
  <c r="G150" i="1"/>
  <c r="H150" i="1"/>
  <c r="I150" i="1"/>
  <c r="J150" i="1"/>
  <c r="F151" i="1"/>
  <c r="G151" i="1"/>
  <c r="H151" i="1"/>
  <c r="I151" i="1"/>
  <c r="J151" i="1"/>
  <c r="F152" i="1"/>
  <c r="G152" i="1"/>
  <c r="H152" i="1"/>
  <c r="I152" i="1"/>
  <c r="J152" i="1"/>
  <c r="F153" i="1"/>
  <c r="G153" i="1"/>
  <c r="H153" i="1"/>
  <c r="I153" i="1"/>
  <c r="J153" i="1"/>
  <c r="F154" i="1"/>
  <c r="G154" i="1"/>
  <c r="H154" i="1"/>
  <c r="I154" i="1"/>
  <c r="J154" i="1"/>
  <c r="F166" i="1"/>
  <c r="G166" i="1"/>
  <c r="H166" i="1"/>
  <c r="I166" i="1"/>
  <c r="J166" i="1"/>
  <c r="F167" i="1"/>
  <c r="G167" i="1"/>
  <c r="H167" i="1"/>
  <c r="I167" i="1"/>
  <c r="J167" i="1"/>
  <c r="F168" i="1"/>
  <c r="G168" i="1"/>
  <c r="H168" i="1"/>
  <c r="I168" i="1"/>
  <c r="J168" i="1"/>
  <c r="F169" i="1"/>
  <c r="G169" i="1"/>
  <c r="H169" i="1"/>
  <c r="I169" i="1"/>
  <c r="J169" i="1"/>
  <c r="F170" i="1"/>
  <c r="G170" i="1"/>
  <c r="H170" i="1"/>
  <c r="I170" i="1"/>
  <c r="J170" i="1"/>
  <c r="F171" i="1"/>
  <c r="G171" i="1"/>
  <c r="H171" i="1"/>
  <c r="I171" i="1"/>
  <c r="J171" i="1"/>
  <c r="F158" i="1"/>
  <c r="G158" i="1"/>
  <c r="H158" i="1"/>
  <c r="I158" i="1"/>
  <c r="J158" i="1"/>
  <c r="F159" i="1"/>
  <c r="G159" i="1"/>
  <c r="H159" i="1"/>
  <c r="I159" i="1"/>
  <c r="J159" i="1"/>
  <c r="F160" i="1"/>
  <c r="G160" i="1"/>
  <c r="H160" i="1"/>
  <c r="I160" i="1"/>
  <c r="J160" i="1"/>
  <c r="F161" i="1"/>
  <c r="G161" i="1"/>
  <c r="H161" i="1"/>
  <c r="I161" i="1"/>
  <c r="J161" i="1"/>
  <c r="F162" i="1"/>
  <c r="G162" i="1"/>
  <c r="H162" i="1"/>
  <c r="I162" i="1"/>
  <c r="J162" i="1"/>
  <c r="F177" i="1"/>
  <c r="G177" i="1"/>
  <c r="H177" i="1"/>
  <c r="I177" i="1"/>
  <c r="J177" i="1"/>
  <c r="F178" i="1"/>
  <c r="G178" i="1"/>
  <c r="H178" i="1"/>
  <c r="I178" i="1"/>
  <c r="J178" i="1"/>
  <c r="F179" i="1"/>
  <c r="G179" i="1"/>
  <c r="H179" i="1"/>
  <c r="I179" i="1"/>
  <c r="J179" i="1"/>
  <c r="F180" i="1"/>
  <c r="G180" i="1"/>
  <c r="H180" i="1"/>
  <c r="I180" i="1"/>
  <c r="J180" i="1"/>
  <c r="F181" i="1"/>
  <c r="G181" i="1"/>
  <c r="H181" i="1"/>
  <c r="I181" i="1"/>
  <c r="J181" i="1"/>
  <c r="G185" i="1"/>
  <c r="H185" i="1"/>
  <c r="I185" i="1"/>
  <c r="J185" i="1"/>
  <c r="G186" i="1"/>
  <c r="H186" i="1"/>
  <c r="I186" i="1"/>
  <c r="J186" i="1"/>
  <c r="G187" i="1"/>
  <c r="H187" i="1"/>
  <c r="I187" i="1"/>
  <c r="J187" i="1"/>
  <c r="G188" i="1"/>
  <c r="H188" i="1"/>
  <c r="I188" i="1"/>
  <c r="J188" i="1"/>
  <c r="G189" i="1"/>
  <c r="H189" i="1"/>
  <c r="I189" i="1"/>
  <c r="J189" i="1"/>
  <c r="G190" i="1"/>
  <c r="H190" i="1"/>
  <c r="I190" i="1"/>
  <c r="J190" i="1"/>
  <c r="G191" i="1"/>
  <c r="H191" i="1"/>
  <c r="I191" i="1"/>
  <c r="J191" i="1"/>
  <c r="F185" i="1"/>
  <c r="F186" i="1"/>
  <c r="F187" i="1"/>
  <c r="F188" i="1"/>
  <c r="F189" i="1"/>
  <c r="F190" i="1"/>
  <c r="F191" i="1"/>
  <c r="E185" i="1"/>
  <c r="E186" i="1"/>
  <c r="E187" i="1"/>
  <c r="E188" i="1"/>
  <c r="E189" i="1"/>
  <c r="E190" i="1"/>
  <c r="E191" i="1"/>
  <c r="E177" i="1"/>
  <c r="E178" i="1"/>
  <c r="E179" i="1"/>
  <c r="E181" i="1"/>
  <c r="E166" i="1"/>
  <c r="E167" i="1"/>
  <c r="E168" i="1"/>
  <c r="E169" i="1"/>
  <c r="E170" i="1"/>
  <c r="E171" i="1"/>
  <c r="E158" i="1"/>
  <c r="E159" i="1"/>
  <c r="E160" i="1"/>
  <c r="E161" i="1"/>
  <c r="E162" i="1"/>
  <c r="E147" i="1"/>
  <c r="E149" i="1"/>
  <c r="E150" i="1"/>
  <c r="E151" i="1"/>
  <c r="E152" i="1"/>
  <c r="E153" i="1"/>
  <c r="E154" i="1"/>
  <c r="E139" i="1"/>
  <c r="E140" i="1"/>
  <c r="E141" i="1"/>
  <c r="E142" i="1"/>
  <c r="E143" i="1"/>
  <c r="E128" i="1"/>
  <c r="E130" i="1"/>
  <c r="E131" i="1"/>
  <c r="E132" i="1"/>
  <c r="E133" i="1"/>
  <c r="E134" i="1"/>
  <c r="E135" i="1"/>
  <c r="E120" i="1"/>
  <c r="E121" i="1"/>
  <c r="E122" i="1"/>
  <c r="E123" i="1"/>
  <c r="E124" i="1"/>
  <c r="E109" i="1"/>
  <c r="E110" i="1"/>
  <c r="E111" i="1"/>
  <c r="E112" i="1"/>
  <c r="E113" i="1"/>
  <c r="E114" i="1"/>
  <c r="E115" i="1"/>
  <c r="E116" i="1"/>
  <c r="E101" i="1"/>
  <c r="E102" i="1"/>
  <c r="E103" i="1"/>
  <c r="E104" i="1"/>
  <c r="E90" i="1"/>
  <c r="E91" i="1"/>
  <c r="E92" i="1"/>
  <c r="E93" i="1"/>
  <c r="E94" i="1"/>
  <c r="E95" i="1"/>
  <c r="E96" i="1"/>
  <c r="E82" i="1"/>
  <c r="E83" i="1"/>
  <c r="E84" i="1"/>
  <c r="E85" i="1"/>
  <c r="E86" i="1"/>
  <c r="E71" i="1"/>
  <c r="E72" i="1"/>
  <c r="E73" i="1"/>
  <c r="E74" i="1"/>
  <c r="E75" i="1"/>
  <c r="E76" i="1"/>
  <c r="E77" i="1"/>
  <c r="E63" i="1"/>
  <c r="E64" i="1"/>
  <c r="E65" i="1"/>
  <c r="E66" i="1"/>
  <c r="E52" i="1"/>
  <c r="E53" i="1"/>
  <c r="E54" i="1"/>
  <c r="E55" i="1"/>
  <c r="E56" i="1"/>
  <c r="E57" i="1"/>
  <c r="E58" i="1"/>
  <c r="E59" i="1"/>
  <c r="E44" i="1"/>
  <c r="E45" i="1"/>
  <c r="E46" i="1"/>
  <c r="E47" i="1"/>
  <c r="E48" i="1"/>
  <c r="E33" i="1"/>
  <c r="E34" i="1"/>
  <c r="E35" i="1"/>
  <c r="E36" i="1"/>
  <c r="E37" i="1"/>
  <c r="E38" i="1"/>
  <c r="E39" i="1"/>
  <c r="E40" i="1"/>
  <c r="E41" i="1"/>
  <c r="E25" i="1"/>
  <c r="E26" i="1"/>
  <c r="E27" i="1"/>
  <c r="E28" i="1"/>
  <c r="E29" i="1"/>
  <c r="E30" i="1"/>
  <c r="E14" i="1"/>
  <c r="E15" i="1"/>
  <c r="E16" i="1"/>
  <c r="E17" i="1"/>
  <c r="E18" i="1"/>
  <c r="E19" i="1"/>
  <c r="E20" i="1"/>
  <c r="E6" i="1"/>
  <c r="E7" i="1"/>
  <c r="E8" i="1"/>
  <c r="E9" i="1"/>
  <c r="E10" i="1"/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H43" i="1" s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24" i="1" l="1"/>
  <c r="I24" i="1"/>
  <c r="L81" i="1"/>
  <c r="L100" i="1"/>
  <c r="L138" i="1"/>
  <c r="L157" i="1"/>
  <c r="L195" i="1"/>
  <c r="H24" i="1"/>
  <c r="F24" i="1"/>
  <c r="F196" i="1" s="1"/>
  <c r="L43" i="1"/>
  <c r="G43" i="1"/>
  <c r="J62" i="1"/>
  <c r="F62" i="1"/>
  <c r="I62" i="1"/>
  <c r="G81" i="1"/>
  <c r="H81" i="1"/>
  <c r="F81" i="1"/>
  <c r="I81" i="1"/>
  <c r="G100" i="1"/>
  <c r="H100" i="1"/>
  <c r="J119" i="1"/>
  <c r="F119" i="1"/>
  <c r="I119" i="1"/>
  <c r="G138" i="1"/>
  <c r="H138" i="1"/>
  <c r="F138" i="1"/>
  <c r="I138" i="1"/>
  <c r="G157" i="1"/>
  <c r="F176" i="1"/>
  <c r="I176" i="1"/>
  <c r="J176" i="1"/>
  <c r="G195" i="1"/>
  <c r="H195" i="1"/>
  <c r="F195" i="1"/>
  <c r="G24" i="1"/>
  <c r="J24" i="1"/>
  <c r="J43" i="1"/>
  <c r="G62" i="1"/>
  <c r="L62" i="1"/>
  <c r="J81" i="1"/>
  <c r="J100" i="1"/>
  <c r="G119" i="1"/>
  <c r="L119" i="1"/>
  <c r="J138" i="1"/>
  <c r="J157" i="1"/>
  <c r="G176" i="1"/>
  <c r="L176" i="1"/>
  <c r="J195" i="1"/>
  <c r="I43" i="1"/>
  <c r="I100" i="1"/>
  <c r="I157" i="1"/>
  <c r="H196" i="1" l="1"/>
  <c r="L196" i="1"/>
  <c r="I196" i="1"/>
  <c r="G196" i="1"/>
  <c r="J196" i="1"/>
</calcChain>
</file>

<file path=xl/sharedStrings.xml><?xml version="1.0" encoding="utf-8"?>
<sst xmlns="http://schemas.openxmlformats.org/spreadsheetml/2006/main" count="187" uniqueCount="42">
  <si>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</si>
  <si>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</si>
  <si>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</si>
  <si>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</si>
  <si>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</si>
  <si>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</si>
  <si>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</si>
  <si>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</si>
  <si>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</si>
  <si>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</si>
  <si>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</si>
  <si>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</si>
  <si>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</si>
  <si>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</si>
  <si>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</si>
  <si>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</si>
  <si>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</si>
  <si>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</si>
  <si>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</si>
  <si>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</si>
  <si>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</si>
  <si>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</si>
  <si>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</si>
  <si>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</si>
  <si>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</si>
  <si>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</si>
  <si>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</si>
  <si>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</si>
  <si>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</si>
  <si>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</si>
  <si>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</si>
  <si>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</si>
  <si>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</si>
  <si>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</si>
  <si>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</si>
  <si>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</si>
  <si>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</si>
  <si>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</si>
  <si>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</si>
  <si>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с макаронными изделиями</t>
  </si>
  <si>
    <t>Борщ с капустой и картофелем(со сметаной)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</si>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</sst>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-10%20&#1087;&#1077;&#1088;&#1089;&#1087;&#1077;&#1082;&#1090;&#1080;&#1074;&#1085;&#1086;&#1077;%20&#1084;&#1077;&#1085;&#1102;%20&#1089;%20&#1082;&#1086;&#1084;&#1084;&#1077;&#1085;&#1090;&#1072;&#1088;&#1080;&#1103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день"/>
      <sheetName val="2-день"/>
      <sheetName val="3-день"/>
      <sheetName val="4-день"/>
      <sheetName val="5-день"/>
      <sheetName val="6-день"/>
      <sheetName val="7-день"/>
      <sheetName val="8-день"/>
      <sheetName val="9-день"/>
      <sheetName val="10-день"/>
      <sheetName val="НАКОПИТЕЛЬНАЯ"/>
      <sheetName val="приложения №4,№8"/>
      <sheetName val="Рацион питания"/>
      <sheetName val="Лист4"/>
      <sheetName val="Лист5"/>
      <sheetName val="Лист6"/>
      <sheetName val="Лист15"/>
      <sheetName val="Лист2"/>
      <sheetName val="Лист1"/>
      <sheetName val="Лист3"/>
      <sheetName val="Лист7"/>
    </sheetNames>
    <sheetDataSet>
      <sheetData sheetId="0">
        <row r="8">
          <cell r="J8" t="str">
            <v>Каша пшенная молочная с маслом и сахаром</v>
          </cell>
          <cell r="M8">
            <v>230</v>
          </cell>
          <cell r="N8">
            <v>7.65</v>
          </cell>
          <cell r="O8">
            <v>12.07</v>
          </cell>
          <cell r="P8">
            <v>37.36</v>
          </cell>
          <cell r="Q8">
            <v>288.67</v>
          </cell>
        </row>
        <row r="9">
          <cell r="J9" t="str">
            <v>Сыр/порциями/</v>
          </cell>
          <cell r="M9">
            <v>10</v>
          </cell>
          <cell r="N9">
            <v>2.3199999999999998</v>
          </cell>
          <cell r="O9">
            <v>2.95</v>
          </cell>
          <cell r="P9">
            <v>0</v>
          </cell>
          <cell r="Q9">
            <v>35.83</v>
          </cell>
        </row>
        <row r="10">
          <cell r="J10" t="str">
            <v>Масло слив. /порциями/</v>
          </cell>
          <cell r="M10">
            <v>10</v>
          </cell>
          <cell r="N10">
            <v>6.4000000000000001E-2</v>
          </cell>
          <cell r="O10">
            <v>5.8</v>
          </cell>
          <cell r="P10">
            <v>0.104</v>
          </cell>
          <cell r="Q10">
            <v>52.8</v>
          </cell>
        </row>
        <row r="11">
          <cell r="J11" t="str">
            <v>Чай с сахаром и лимоном</v>
          </cell>
          <cell r="M11">
            <v>200</v>
          </cell>
          <cell r="N11">
            <v>7.0000000000000007E-2</v>
          </cell>
          <cell r="O11">
            <v>0.02</v>
          </cell>
          <cell r="P11">
            <v>15</v>
          </cell>
          <cell r="Q11">
            <v>60</v>
          </cell>
        </row>
        <row r="12">
          <cell r="J12" t="str">
            <v>Хлеб пшеничный</v>
          </cell>
          <cell r="M12">
            <v>60</v>
          </cell>
          <cell r="N12">
            <v>3.94</v>
          </cell>
          <cell r="O12">
            <v>0.5</v>
          </cell>
          <cell r="P12">
            <v>24.15</v>
          </cell>
          <cell r="Q12">
            <v>116.9</v>
          </cell>
        </row>
        <row r="15">
          <cell r="J15" t="str">
            <v>Винегрет овощной</v>
          </cell>
        </row>
        <row r="16">
          <cell r="J16" t="str">
            <v xml:space="preserve">Борщ с капустой и картофелем </v>
          </cell>
        </row>
        <row r="17">
          <cell r="J17" t="str">
            <v>Рыба запеч. в сметанном  соусе (минтай)</v>
          </cell>
        </row>
        <row r="18">
          <cell r="J18" t="str">
            <v>Картофель отварной</v>
          </cell>
        </row>
        <row r="19">
          <cell r="J19" t="str">
            <v>Кисель из черной смородины</v>
          </cell>
        </row>
        <row r="20">
          <cell r="J20" t="str">
            <v>Хлеб ржано - пшеничный</v>
          </cell>
        </row>
        <row r="21">
          <cell r="J21" t="str">
            <v>Хлеб пшеничный</v>
          </cell>
        </row>
      </sheetData>
      <sheetData sheetId="1">
        <row r="8">
          <cell r="J8" t="str">
            <v>Каша гречневая рассыпчатая</v>
          </cell>
          <cell r="M8">
            <v>150</v>
          </cell>
          <cell r="N8">
            <v>10.33</v>
          </cell>
          <cell r="O8">
            <v>5.1100000000000003</v>
          </cell>
          <cell r="P8">
            <v>35.64</v>
          </cell>
          <cell r="Q8">
            <v>149.80000000000001</v>
          </cell>
        </row>
        <row r="9">
          <cell r="J9" t="str">
            <v>Котлета из говядины</v>
          </cell>
          <cell r="M9">
            <v>90</v>
          </cell>
          <cell r="N9">
            <v>17.48</v>
          </cell>
          <cell r="O9">
            <v>19.03</v>
          </cell>
          <cell r="P9">
            <v>15.48</v>
          </cell>
          <cell r="Q9">
            <v>299.33999999999997</v>
          </cell>
        </row>
        <row r="10">
          <cell r="J10" t="str">
            <v>Яйцо отварное</v>
          </cell>
          <cell r="M10">
            <v>40</v>
          </cell>
          <cell r="N10">
            <v>5.08</v>
          </cell>
          <cell r="O10">
            <v>4.5999999999999996</v>
          </cell>
          <cell r="P10">
            <v>0.28000000000000003</v>
          </cell>
          <cell r="Q10">
            <v>63</v>
          </cell>
        </row>
        <row r="11">
          <cell r="J11" t="str">
            <v>Масло слив. /порциями/</v>
          </cell>
          <cell r="M11">
            <v>10</v>
          </cell>
          <cell r="N11">
            <v>6.4000000000000001E-2</v>
          </cell>
          <cell r="O11">
            <v>5.8</v>
          </cell>
          <cell r="P11">
            <v>0.104</v>
          </cell>
          <cell r="Q11">
            <v>52.8</v>
          </cell>
        </row>
        <row r="12">
          <cell r="J12" t="str">
            <v>Чай с вареньем</v>
          </cell>
          <cell r="M12">
            <v>200</v>
          </cell>
          <cell r="N12">
            <v>0.13</v>
          </cell>
          <cell r="O12">
            <v>7.0000000000000007E-2</v>
          </cell>
          <cell r="P12">
            <v>13.65</v>
          </cell>
          <cell r="Q12">
            <v>56</v>
          </cell>
        </row>
        <row r="13">
          <cell r="J13" t="str">
            <v>Хлеб пшеничный</v>
          </cell>
          <cell r="M13">
            <v>60</v>
          </cell>
          <cell r="N13">
            <v>3.94</v>
          </cell>
          <cell r="O13">
            <v>0.5</v>
          </cell>
          <cell r="P13">
            <v>24.15</v>
          </cell>
          <cell r="Q13">
            <v>116.9</v>
          </cell>
        </row>
        <row r="17">
          <cell r="J17" t="str">
            <v>Салат из свежих помидор с луком репч.</v>
          </cell>
          <cell r="M17">
            <v>100</v>
          </cell>
          <cell r="N17">
            <v>1.1000000000000001</v>
          </cell>
          <cell r="O17">
            <v>6.11</v>
          </cell>
          <cell r="P17">
            <v>4.5599999999999996</v>
          </cell>
          <cell r="Q17">
            <v>77.7</v>
          </cell>
        </row>
        <row r="18">
          <cell r="J18" t="str">
            <v>Суп из  овощей</v>
          </cell>
          <cell r="M18">
            <v>200</v>
          </cell>
          <cell r="N18">
            <v>2.64</v>
          </cell>
          <cell r="O18">
            <v>4.01</v>
          </cell>
          <cell r="P18">
            <v>7.24</v>
          </cell>
          <cell r="Q18">
            <v>95.25</v>
          </cell>
        </row>
        <row r="19">
          <cell r="J19" t="str">
            <v>Цыплятаа отварные для первых блюд</v>
          </cell>
          <cell r="M19">
            <v>10</v>
          </cell>
          <cell r="N19">
            <v>2.0099999999999998</v>
          </cell>
          <cell r="O19">
            <v>1.81</v>
          </cell>
          <cell r="P19">
            <v>5.8000000000000003E-2</v>
          </cell>
          <cell r="Q19">
            <v>24.6</v>
          </cell>
        </row>
        <row r="20">
          <cell r="J20" t="str">
            <v>Зразы рубленые из говядины</v>
          </cell>
          <cell r="M20">
            <v>90</v>
          </cell>
          <cell r="N20">
            <v>8.7799999999999994</v>
          </cell>
          <cell r="O20">
            <v>8.02</v>
          </cell>
          <cell r="P20">
            <v>7.23</v>
          </cell>
          <cell r="Q20">
            <v>209.5</v>
          </cell>
        </row>
        <row r="21">
          <cell r="J21" t="str">
            <v>Соус сметанный</v>
          </cell>
          <cell r="M21">
            <v>30</v>
          </cell>
          <cell r="N21">
            <v>0.42</v>
          </cell>
          <cell r="O21">
            <v>1.5</v>
          </cell>
          <cell r="P21">
            <v>1.76</v>
          </cell>
          <cell r="Q21">
            <v>22.23</v>
          </cell>
        </row>
        <row r="22">
          <cell r="J22" t="str">
            <v>Макаронные изд.отварные с маслом слив.</v>
          </cell>
          <cell r="M22">
            <v>150</v>
          </cell>
          <cell r="N22">
            <v>7.3</v>
          </cell>
          <cell r="O22">
            <v>4.21</v>
          </cell>
          <cell r="P22">
            <v>24.97</v>
          </cell>
          <cell r="Q22">
            <v>190.9</v>
          </cell>
        </row>
        <row r="23">
          <cell r="J23" t="str">
            <v>Напиток из шиповника</v>
          </cell>
          <cell r="M23">
            <v>200</v>
          </cell>
          <cell r="N23">
            <v>0.67</v>
          </cell>
          <cell r="O23">
            <v>0.28000000000000003</v>
          </cell>
          <cell r="P23">
            <v>20.76</v>
          </cell>
          <cell r="Q23">
            <v>88.2</v>
          </cell>
        </row>
        <row r="24">
          <cell r="J24" t="str">
            <v>Хлеб ржано - пшеничный</v>
          </cell>
          <cell r="M24">
            <v>40</v>
          </cell>
          <cell r="N24">
            <v>2.2400000000000002</v>
          </cell>
          <cell r="O24">
            <v>0.44</v>
          </cell>
          <cell r="P24">
            <v>19.760000000000002</v>
          </cell>
          <cell r="Q24">
            <v>91.96</v>
          </cell>
        </row>
        <row r="25">
          <cell r="J25" t="str">
            <v>Хлеб пшеничный</v>
          </cell>
          <cell r="M25">
            <v>20</v>
          </cell>
          <cell r="N25">
            <v>1.58</v>
          </cell>
          <cell r="O25">
            <v>0.2</v>
          </cell>
          <cell r="P25">
            <v>9.66</v>
          </cell>
          <cell r="Q25">
            <v>46.76</v>
          </cell>
        </row>
      </sheetData>
      <sheetData sheetId="2">
        <row r="9">
          <cell r="J9" t="str">
            <v>Пудинг из творога</v>
          </cell>
          <cell r="M9">
            <v>150</v>
          </cell>
          <cell r="N9">
            <v>15.47</v>
          </cell>
          <cell r="O9">
            <v>24.4</v>
          </cell>
          <cell r="P9">
            <v>30.15</v>
          </cell>
          <cell r="Q9">
            <v>311.29000000000002</v>
          </cell>
        </row>
        <row r="10">
          <cell r="J10" t="str">
            <v>Молоко сгущеное</v>
          </cell>
          <cell r="M10">
            <v>20</v>
          </cell>
          <cell r="N10">
            <v>1.42</v>
          </cell>
          <cell r="O10">
            <v>1</v>
          </cell>
          <cell r="P10">
            <v>11.04</v>
          </cell>
          <cell r="Q10">
            <v>58.84</v>
          </cell>
        </row>
        <row r="11">
          <cell r="J11" t="str">
            <v>Чай с джемом</v>
          </cell>
          <cell r="M11">
            <v>200</v>
          </cell>
          <cell r="N11">
            <v>0.13</v>
          </cell>
          <cell r="O11">
            <v>7.0000000000000007E-2</v>
          </cell>
          <cell r="P11">
            <v>13.65</v>
          </cell>
          <cell r="Q11">
            <v>56</v>
          </cell>
        </row>
        <row r="12">
          <cell r="J12" t="str">
            <v>Хлеб пшеничный</v>
          </cell>
          <cell r="M12">
            <v>60</v>
          </cell>
          <cell r="N12">
            <v>3.94</v>
          </cell>
          <cell r="O12">
            <v>0.5</v>
          </cell>
          <cell r="P12">
            <v>24.15</v>
          </cell>
          <cell r="Q12">
            <v>116.9</v>
          </cell>
        </row>
        <row r="13">
          <cell r="J13" t="str">
            <v>Яблоко</v>
          </cell>
          <cell r="M13">
            <v>100</v>
          </cell>
          <cell r="N13">
            <v>0.54</v>
          </cell>
          <cell r="O13">
            <v>0.54</v>
          </cell>
          <cell r="P13">
            <v>13.23</v>
          </cell>
          <cell r="Q13">
            <v>44.45</v>
          </cell>
        </row>
        <row r="18">
          <cell r="J18" t="str">
            <v>Салат из свеж.огурцов</v>
          </cell>
          <cell r="M18">
            <v>80</v>
          </cell>
          <cell r="N18">
            <v>0.53</v>
          </cell>
          <cell r="O18">
            <v>5.87</v>
          </cell>
          <cell r="P18">
            <v>1.44</v>
          </cell>
          <cell r="Q18">
            <v>51.71</v>
          </cell>
        </row>
        <row r="19">
          <cell r="J19" t="str">
            <v>Суп гороховый</v>
          </cell>
          <cell r="M19">
            <v>200</v>
          </cell>
          <cell r="N19">
            <v>5.4</v>
          </cell>
          <cell r="O19">
            <v>2.67</v>
          </cell>
          <cell r="P19">
            <v>12.42</v>
          </cell>
          <cell r="Q19">
            <v>94.2</v>
          </cell>
        </row>
        <row r="20">
          <cell r="J20" t="str">
            <v>Курица отварная для первых блюд</v>
          </cell>
          <cell r="M20">
            <v>10</v>
          </cell>
          <cell r="N20">
            <v>2.1</v>
          </cell>
          <cell r="O20">
            <v>1.81</v>
          </cell>
          <cell r="P20">
            <v>5.8000000000000003E-2</v>
          </cell>
          <cell r="Q20">
            <v>24.6</v>
          </cell>
        </row>
        <row r="21">
          <cell r="J21" t="str">
            <v>Котлета  из птицы/курица,индейка/</v>
          </cell>
          <cell r="M21">
            <v>100</v>
          </cell>
          <cell r="N21">
            <v>10.45</v>
          </cell>
          <cell r="O21">
            <v>13.97</v>
          </cell>
          <cell r="P21">
            <v>16.5</v>
          </cell>
          <cell r="Q21">
            <v>177.81</v>
          </cell>
        </row>
        <row r="22">
          <cell r="J22" t="str">
            <v>Картофельное пюре</v>
          </cell>
          <cell r="M22">
            <v>150</v>
          </cell>
          <cell r="N22">
            <v>3.08</v>
          </cell>
          <cell r="O22">
            <v>4.83</v>
          </cell>
          <cell r="P22">
            <v>19.13</v>
          </cell>
          <cell r="Q22">
            <v>109.73</v>
          </cell>
        </row>
        <row r="23">
          <cell r="J23" t="str">
            <v>Компот из яблок и сливы</v>
          </cell>
          <cell r="M23">
            <v>200</v>
          </cell>
          <cell r="N23">
            <v>0.12</v>
          </cell>
          <cell r="O23">
            <v>0.1</v>
          </cell>
          <cell r="P23">
            <v>27.5</v>
          </cell>
          <cell r="Q23">
            <v>112</v>
          </cell>
        </row>
        <row r="24">
          <cell r="J24" t="str">
            <v>Хлеб ржано - пшеничный</v>
          </cell>
          <cell r="M24">
            <v>40</v>
          </cell>
          <cell r="N24">
            <v>2.2400000000000002</v>
          </cell>
          <cell r="O24">
            <v>0.44</v>
          </cell>
          <cell r="P24">
            <v>19.760000000000002</v>
          </cell>
          <cell r="Q24">
            <v>91.96</v>
          </cell>
        </row>
        <row r="25">
          <cell r="J25" t="str">
            <v>Хлеб пшеничный</v>
          </cell>
          <cell r="M25">
            <v>20</v>
          </cell>
          <cell r="N25">
            <v>1.58</v>
          </cell>
          <cell r="O25">
            <v>0.2</v>
          </cell>
          <cell r="P25">
            <v>9.66</v>
          </cell>
          <cell r="Q25">
            <v>46.76</v>
          </cell>
        </row>
      </sheetData>
      <sheetData sheetId="3">
        <row r="10">
          <cell r="I10" t="str">
            <v xml:space="preserve"> Птица/индейка,курица/ запеченая </v>
          </cell>
          <cell r="L10">
            <v>120</v>
          </cell>
          <cell r="M10">
            <v>12.58</v>
          </cell>
          <cell r="N10">
            <v>15.6</v>
          </cell>
          <cell r="O10">
            <v>0</v>
          </cell>
          <cell r="P10">
            <v>294.10000000000002</v>
          </cell>
        </row>
        <row r="11">
          <cell r="I11" t="str">
            <v>Рис отварной</v>
          </cell>
          <cell r="L11">
            <v>150</v>
          </cell>
          <cell r="M11">
            <v>3.67</v>
          </cell>
          <cell r="N11">
            <v>5.42</v>
          </cell>
          <cell r="O11">
            <v>36.67</v>
          </cell>
          <cell r="P11">
            <v>203.6</v>
          </cell>
        </row>
        <row r="12">
          <cell r="I12" t="str">
            <v>Чай с лимоном</v>
          </cell>
          <cell r="L12">
            <v>200</v>
          </cell>
          <cell r="M12">
            <v>0.13</v>
          </cell>
          <cell r="N12">
            <v>0.02</v>
          </cell>
          <cell r="O12">
            <v>15.2</v>
          </cell>
          <cell r="P12">
            <v>62</v>
          </cell>
        </row>
        <row r="13">
          <cell r="I13" t="str">
            <v>Хлеб пшеничный</v>
          </cell>
          <cell r="L13">
            <v>60</v>
          </cell>
          <cell r="M13">
            <v>3.94</v>
          </cell>
          <cell r="N13">
            <v>0.5</v>
          </cell>
          <cell r="O13">
            <v>24.15</v>
          </cell>
          <cell r="P13">
            <v>116.9</v>
          </cell>
        </row>
        <row r="14">
          <cell r="L14">
            <v>530</v>
          </cell>
        </row>
        <row r="17">
          <cell r="I17" t="str">
            <v>Салат из свеж.огурцов/помидор</v>
          </cell>
          <cell r="L17">
            <v>100</v>
          </cell>
          <cell r="M17">
            <v>0.65</v>
          </cell>
          <cell r="N17">
            <v>7.4</v>
          </cell>
          <cell r="O17">
            <v>3.47</v>
          </cell>
          <cell r="P17">
            <v>72.959999999999994</v>
          </cell>
        </row>
        <row r="18">
          <cell r="I18" t="str">
            <v>Щи из свежей капусты с картофелем</v>
          </cell>
          <cell r="L18">
            <v>200</v>
          </cell>
          <cell r="M18">
            <v>1.8</v>
          </cell>
          <cell r="N18">
            <v>4.95</v>
          </cell>
          <cell r="O18">
            <v>7.91</v>
          </cell>
          <cell r="P18">
            <v>89.75</v>
          </cell>
        </row>
        <row r="19">
          <cell r="I19" t="str">
            <v>Запеканка картофельная с мясом</v>
          </cell>
          <cell r="L19">
            <v>150</v>
          </cell>
          <cell r="M19">
            <v>13.72</v>
          </cell>
          <cell r="N19">
            <v>9.34</v>
          </cell>
          <cell r="O19">
            <v>24.75</v>
          </cell>
          <cell r="P19">
            <v>262.23</v>
          </cell>
        </row>
        <row r="20">
          <cell r="I20" t="str">
            <v>Компот из сухофруктов</v>
          </cell>
          <cell r="L20">
            <v>200</v>
          </cell>
          <cell r="M20">
            <v>0.67</v>
          </cell>
          <cell r="N20">
            <v>0.09</v>
          </cell>
          <cell r="O20">
            <v>32.020000000000003</v>
          </cell>
          <cell r="P20">
            <v>132.80000000000001</v>
          </cell>
        </row>
        <row r="21">
          <cell r="I21" t="str">
            <v>Хлеб ржано - пшеничный</v>
          </cell>
          <cell r="L21">
            <v>40</v>
          </cell>
          <cell r="M21">
            <v>2.2400000000000002</v>
          </cell>
          <cell r="N21">
            <v>0.44</v>
          </cell>
          <cell r="O21">
            <v>19.760000000000002</v>
          </cell>
          <cell r="P21">
            <v>91.96</v>
          </cell>
        </row>
        <row r="22">
          <cell r="I22" t="str">
            <v>Хлеб пшеничный</v>
          </cell>
          <cell r="L22">
            <v>20</v>
          </cell>
          <cell r="M22">
            <v>1.58</v>
          </cell>
          <cell r="N22">
            <v>0.2</v>
          </cell>
          <cell r="O22">
            <v>9.66</v>
          </cell>
          <cell r="P22">
            <v>46.76</v>
          </cell>
        </row>
        <row r="23">
          <cell r="I23" t="str">
            <v>Яблоко</v>
          </cell>
          <cell r="L23">
            <v>250</v>
          </cell>
          <cell r="M23">
            <v>0.1</v>
          </cell>
          <cell r="N23">
            <v>0.1</v>
          </cell>
          <cell r="O23">
            <v>24.75</v>
          </cell>
          <cell r="P23">
            <v>111</v>
          </cell>
        </row>
      </sheetData>
      <sheetData sheetId="4">
        <row r="9">
          <cell r="I9" t="str">
            <v>Омлет натуральный</v>
          </cell>
          <cell r="K9">
            <v>170</v>
          </cell>
          <cell r="L9">
            <v>14.75</v>
          </cell>
          <cell r="M9">
            <v>14.7</v>
          </cell>
          <cell r="N9">
            <v>11.89</v>
          </cell>
          <cell r="O9">
            <v>179.24</v>
          </cell>
        </row>
        <row r="10">
          <cell r="I10" t="str">
            <v>Сыр /порциями/</v>
          </cell>
          <cell r="K10">
            <v>10</v>
          </cell>
          <cell r="L10">
            <v>2.3199999999999998</v>
          </cell>
          <cell r="M10">
            <v>2.95</v>
          </cell>
          <cell r="O10">
            <v>35.83</v>
          </cell>
        </row>
        <row r="11">
          <cell r="I11" t="str">
            <v>Кофейный напиток (без молока)</v>
          </cell>
          <cell r="K11">
            <v>200</v>
          </cell>
          <cell r="L11">
            <v>0.08</v>
          </cell>
          <cell r="M11">
            <v>0.44</v>
          </cell>
          <cell r="N11">
            <v>15.26</v>
          </cell>
          <cell r="O11">
            <v>65.12</v>
          </cell>
        </row>
        <row r="12">
          <cell r="I12" t="str">
            <v>Хлеб пшеничный</v>
          </cell>
          <cell r="K12">
            <v>60</v>
          </cell>
          <cell r="L12">
            <v>3.94</v>
          </cell>
          <cell r="M12">
            <v>0.5</v>
          </cell>
          <cell r="N12">
            <v>24.15</v>
          </cell>
          <cell r="O12">
            <v>116.9</v>
          </cell>
        </row>
        <row r="13">
          <cell r="I13" t="str">
            <v>Кисло мол.продукт 2,5 %</v>
          </cell>
          <cell r="K13">
            <v>200</v>
          </cell>
          <cell r="L13">
            <v>5.8</v>
          </cell>
          <cell r="M13">
            <v>5</v>
          </cell>
          <cell r="N13">
            <v>8</v>
          </cell>
          <cell r="O13">
            <v>100</v>
          </cell>
        </row>
        <row r="18">
          <cell r="I18" t="str">
            <v>Салат из капусты б/к с морковью</v>
          </cell>
          <cell r="L18">
            <v>1.33</v>
          </cell>
          <cell r="M18">
            <v>6.08</v>
          </cell>
          <cell r="N18">
            <v>15.52</v>
          </cell>
          <cell r="O18">
            <v>94.12</v>
          </cell>
        </row>
        <row r="19">
          <cell r="I19" t="str">
            <v>Суп картофельный с фрикадельками</v>
          </cell>
          <cell r="K19">
            <v>200</v>
          </cell>
          <cell r="L19">
            <v>5.56</v>
          </cell>
          <cell r="M19">
            <v>6.04</v>
          </cell>
          <cell r="N19">
            <v>15.23</v>
          </cell>
          <cell r="O19">
            <v>144.43</v>
          </cell>
        </row>
        <row r="20">
          <cell r="I20" t="str">
            <v>Печень тушеная в соусе</v>
          </cell>
          <cell r="K20">
            <v>85</v>
          </cell>
          <cell r="L20">
            <v>2.6</v>
          </cell>
          <cell r="M20">
            <v>9.1</v>
          </cell>
          <cell r="N20">
            <v>23.96</v>
          </cell>
          <cell r="O20">
            <v>145.4</v>
          </cell>
        </row>
        <row r="21">
          <cell r="I21" t="str">
            <v>Каша гречневая рассыпч.</v>
          </cell>
          <cell r="K21">
            <v>150</v>
          </cell>
          <cell r="L21">
            <v>1.39</v>
          </cell>
          <cell r="M21">
            <v>4.0999999999999996</v>
          </cell>
          <cell r="N21">
            <v>46.84</v>
          </cell>
          <cell r="O21">
            <v>231.86</v>
          </cell>
        </row>
        <row r="22">
          <cell r="I22" t="str">
            <v>Компот из свежих яблок</v>
          </cell>
          <cell r="K22">
            <v>200</v>
          </cell>
          <cell r="L22">
            <v>0.16</v>
          </cell>
          <cell r="M22">
            <v>0.16</v>
          </cell>
          <cell r="N22">
            <v>23.88</v>
          </cell>
          <cell r="O22">
            <v>97.6</v>
          </cell>
        </row>
        <row r="23">
          <cell r="I23" t="str">
            <v>Хлеб ржано - пшеничный</v>
          </cell>
          <cell r="K23">
            <v>40</v>
          </cell>
          <cell r="L23">
            <v>2.2400000000000002</v>
          </cell>
          <cell r="M23">
            <v>0.44</v>
          </cell>
          <cell r="N23">
            <v>19.760000000000002</v>
          </cell>
          <cell r="O23">
            <v>91.96</v>
          </cell>
        </row>
        <row r="24">
          <cell r="I24" t="str">
            <v>Хлеб пшеничный</v>
          </cell>
          <cell r="K24">
            <v>20</v>
          </cell>
          <cell r="L24">
            <v>1.58</v>
          </cell>
          <cell r="M24">
            <v>0.2</v>
          </cell>
          <cell r="N24">
            <v>9.66</v>
          </cell>
          <cell r="O24">
            <v>46.76</v>
          </cell>
        </row>
      </sheetData>
      <sheetData sheetId="5">
        <row r="8">
          <cell r="H8" t="str">
            <v>Пельмени П/П</v>
          </cell>
          <cell r="K8">
            <v>240</v>
          </cell>
          <cell r="L8">
            <v>12.54</v>
          </cell>
          <cell r="M8">
            <v>16.5</v>
          </cell>
          <cell r="N8">
            <v>6.23</v>
          </cell>
          <cell r="O8">
            <v>279.57</v>
          </cell>
        </row>
        <row r="9">
          <cell r="H9" t="str">
            <v>Сыр /порциями/</v>
          </cell>
          <cell r="K9">
            <v>10</v>
          </cell>
          <cell r="L9">
            <v>2.3199999999999998</v>
          </cell>
          <cell r="M9">
            <v>2.95</v>
          </cell>
          <cell r="N9">
            <v>0</v>
          </cell>
          <cell r="O9">
            <v>35.83</v>
          </cell>
        </row>
        <row r="10">
          <cell r="H10" t="str">
            <v>Напиток кофейный на молоке</v>
          </cell>
          <cell r="K10">
            <v>200</v>
          </cell>
          <cell r="L10">
            <v>3.6</v>
          </cell>
          <cell r="M10">
            <v>2.67</v>
          </cell>
          <cell r="N10">
            <v>29.2</v>
          </cell>
          <cell r="O10">
            <v>155.19999999999999</v>
          </cell>
        </row>
        <row r="11">
          <cell r="H11" t="str">
            <v>Хлеб пшеничный</v>
          </cell>
          <cell r="K11">
            <v>60</v>
          </cell>
          <cell r="L11">
            <v>3.94</v>
          </cell>
          <cell r="M11">
            <v>0.5</v>
          </cell>
          <cell r="N11">
            <v>24.15</v>
          </cell>
          <cell r="O11">
            <v>116.9</v>
          </cell>
        </row>
        <row r="15">
          <cell r="H15" t="str">
            <v>Салат из моркови с яблоком</v>
          </cell>
          <cell r="K15">
            <v>50</v>
          </cell>
          <cell r="L15">
            <v>0.86</v>
          </cell>
          <cell r="M15">
            <v>5.22</v>
          </cell>
          <cell r="N15">
            <v>7.87</v>
          </cell>
          <cell r="O15">
            <v>81.900000000000006</v>
          </cell>
        </row>
        <row r="16">
          <cell r="H16" t="str">
            <v>Суп с макарон.изд.</v>
          </cell>
          <cell r="K16">
            <v>200</v>
          </cell>
          <cell r="L16">
            <v>2.1800000000000002</v>
          </cell>
          <cell r="M16">
            <v>2.2400000000000002</v>
          </cell>
          <cell r="N16">
            <v>16.309999999999999</v>
          </cell>
          <cell r="O16">
            <v>91.93</v>
          </cell>
        </row>
        <row r="17">
          <cell r="H17" t="str">
            <v>Курица отварная для первых блюд</v>
          </cell>
          <cell r="K17">
            <v>10</v>
          </cell>
          <cell r="L17">
            <v>2.0099999999999998</v>
          </cell>
          <cell r="M17">
            <v>1.81</v>
          </cell>
          <cell r="N17">
            <v>0.06</v>
          </cell>
          <cell r="O17">
            <v>24.56</v>
          </cell>
        </row>
        <row r="18">
          <cell r="H18" t="str">
            <v>Птица/курица/отварная</v>
          </cell>
          <cell r="L18">
            <v>12.58</v>
          </cell>
          <cell r="M18">
            <v>15.6</v>
          </cell>
          <cell r="N18">
            <v>0</v>
          </cell>
          <cell r="O18">
            <v>294.10000000000002</v>
          </cell>
        </row>
        <row r="19">
          <cell r="H19" t="str">
            <v>Бобовые отварные с луком</v>
          </cell>
          <cell r="K19">
            <v>150</v>
          </cell>
          <cell r="L19">
            <v>3.67</v>
          </cell>
          <cell r="M19">
            <v>5.42</v>
          </cell>
          <cell r="N19">
            <v>41.01</v>
          </cell>
          <cell r="O19">
            <v>210.11</v>
          </cell>
        </row>
        <row r="20">
          <cell r="H20" t="str">
            <v>Сок виноградный</v>
          </cell>
          <cell r="K20">
            <v>200</v>
          </cell>
          <cell r="L20">
            <v>0.6</v>
          </cell>
          <cell r="M20">
            <v>0.4</v>
          </cell>
          <cell r="N20">
            <v>32.6</v>
          </cell>
          <cell r="O20">
            <v>136.4</v>
          </cell>
        </row>
        <row r="21">
          <cell r="H21" t="str">
            <v>Хлеб пшеничный</v>
          </cell>
          <cell r="K21">
            <v>40</v>
          </cell>
          <cell r="L21">
            <v>2.2400000000000002</v>
          </cell>
          <cell r="M21">
            <v>0.44</v>
          </cell>
          <cell r="N21">
            <v>19.760000000000002</v>
          </cell>
          <cell r="O21">
            <v>91.96</v>
          </cell>
        </row>
        <row r="22">
          <cell r="H22" t="str">
            <v>Хлеб ржаной</v>
          </cell>
        </row>
      </sheetData>
      <sheetData sheetId="6">
        <row r="7">
          <cell r="I7" t="str">
            <v>Каша молочная из риса и пшена</v>
          </cell>
          <cell r="L7">
            <v>230</v>
          </cell>
          <cell r="M7">
            <v>8.65</v>
          </cell>
          <cell r="N7">
            <v>5.14</v>
          </cell>
          <cell r="O7">
            <v>31.52</v>
          </cell>
          <cell r="P7">
            <v>226.57</v>
          </cell>
        </row>
        <row r="8">
          <cell r="I8" t="str">
            <v>Сыр/порциями/</v>
          </cell>
          <cell r="L8">
            <v>10</v>
          </cell>
          <cell r="M8">
            <v>2.3199999999999998</v>
          </cell>
          <cell r="N8">
            <v>2.95</v>
          </cell>
          <cell r="O8">
            <v>0</v>
          </cell>
          <cell r="P8">
            <v>35.83</v>
          </cell>
        </row>
        <row r="9">
          <cell r="I9" t="str">
            <v>Масло слив. /порциями/</v>
          </cell>
          <cell r="L9">
            <v>10</v>
          </cell>
          <cell r="M9">
            <v>6.4000000000000001E-2</v>
          </cell>
          <cell r="N9">
            <v>5.8</v>
          </cell>
          <cell r="O9">
            <v>0.104</v>
          </cell>
          <cell r="P9">
            <v>52.8</v>
          </cell>
        </row>
        <row r="10">
          <cell r="I10" t="str">
            <v>Какао с молоком</v>
          </cell>
          <cell r="L10">
            <v>200</v>
          </cell>
          <cell r="M10">
            <v>3.6</v>
          </cell>
          <cell r="N10">
            <v>2.67</v>
          </cell>
          <cell r="O10">
            <v>29.2</v>
          </cell>
          <cell r="P10">
            <v>155.19999999999999</v>
          </cell>
        </row>
        <row r="11">
          <cell r="I11" t="str">
            <v>Хлеб пшеничный</v>
          </cell>
          <cell r="L11">
            <v>50</v>
          </cell>
          <cell r="M11">
            <v>3.94</v>
          </cell>
          <cell r="N11">
            <v>0.5</v>
          </cell>
          <cell r="O11">
            <v>24.15</v>
          </cell>
          <cell r="P11">
            <v>116.9</v>
          </cell>
        </row>
        <row r="15">
          <cell r="I15" t="str">
            <v>Салат из квашеной капусты с луком</v>
          </cell>
          <cell r="L15">
            <v>100</v>
          </cell>
          <cell r="M15">
            <v>1.7</v>
          </cell>
          <cell r="N15">
            <v>5</v>
          </cell>
          <cell r="O15">
            <v>4.46</v>
          </cell>
          <cell r="P15">
            <v>85.7</v>
          </cell>
        </row>
        <row r="16">
          <cell r="L16">
            <v>250</v>
          </cell>
          <cell r="M16">
            <v>3.55</v>
          </cell>
          <cell r="N16">
            <v>5.12</v>
          </cell>
          <cell r="O16">
            <v>14.16</v>
          </cell>
          <cell r="P16">
            <v>127.75</v>
          </cell>
        </row>
        <row r="17">
          <cell r="I17" t="str">
            <v>Курица отварная для первых блюд</v>
          </cell>
          <cell r="L17">
            <v>10</v>
          </cell>
          <cell r="M17">
            <v>2.0099999999999998</v>
          </cell>
          <cell r="N17">
            <v>1.81</v>
          </cell>
          <cell r="O17">
            <v>0.06</v>
          </cell>
          <cell r="P17">
            <v>24.26</v>
          </cell>
        </row>
        <row r="18">
          <cell r="I18" t="str">
            <v xml:space="preserve">Бефстроганов из отварной говядины </v>
          </cell>
          <cell r="L18">
            <v>95</v>
          </cell>
          <cell r="M18">
            <v>11.35</v>
          </cell>
          <cell r="N18">
            <v>13.18</v>
          </cell>
          <cell r="O18">
            <v>16.8</v>
          </cell>
          <cell r="P18">
            <v>161.33000000000001</v>
          </cell>
        </row>
        <row r="19">
          <cell r="I19" t="str">
            <v>Макаронные изд.отварные</v>
          </cell>
          <cell r="L19">
            <v>150</v>
          </cell>
          <cell r="M19">
            <v>5.0999999999999996</v>
          </cell>
          <cell r="N19">
            <v>7.5</v>
          </cell>
          <cell r="O19">
            <v>17.5</v>
          </cell>
          <cell r="P19">
            <v>194.6</v>
          </cell>
        </row>
        <row r="20">
          <cell r="I20" t="str">
            <v>Компот из свежих груш</v>
          </cell>
          <cell r="L20">
            <v>200</v>
          </cell>
          <cell r="M20">
            <v>0.16</v>
          </cell>
          <cell r="N20">
            <v>0.12</v>
          </cell>
          <cell r="O20">
            <v>28</v>
          </cell>
          <cell r="P20">
            <v>114.6</v>
          </cell>
        </row>
        <row r="21">
          <cell r="I21" t="str">
            <v>Хлеб пшеничный</v>
          </cell>
          <cell r="L21">
            <v>40</v>
          </cell>
          <cell r="M21">
            <v>2.2400000000000002</v>
          </cell>
          <cell r="N21">
            <v>0.44</v>
          </cell>
          <cell r="O21">
            <v>19.760000000000002</v>
          </cell>
          <cell r="P21">
            <v>91.96</v>
          </cell>
        </row>
        <row r="22">
          <cell r="I22" t="str">
            <v>Хлеб ржаной</v>
          </cell>
          <cell r="L22">
            <v>20</v>
          </cell>
          <cell r="M22">
            <v>1.58</v>
          </cell>
          <cell r="N22">
            <v>0.2</v>
          </cell>
          <cell r="O22">
            <v>9.66</v>
          </cell>
          <cell r="P22">
            <v>46.76</v>
          </cell>
        </row>
      </sheetData>
      <sheetData sheetId="7">
        <row r="9">
          <cell r="I9" t="str">
            <v>Вареники с картофелем П/П</v>
          </cell>
          <cell r="L9">
            <v>130</v>
          </cell>
          <cell r="M9">
            <v>14.41</v>
          </cell>
          <cell r="N9">
            <v>13.38</v>
          </cell>
          <cell r="O9">
            <v>15.3</v>
          </cell>
          <cell r="P9">
            <v>181.4</v>
          </cell>
        </row>
        <row r="10">
          <cell r="I10" t="str">
            <v>Масло слив. /порциями/</v>
          </cell>
          <cell r="L10">
            <v>10</v>
          </cell>
          <cell r="M10">
            <v>6.4000000000000001E-2</v>
          </cell>
          <cell r="N10">
            <v>5.8</v>
          </cell>
          <cell r="O10">
            <v>0.104</v>
          </cell>
          <cell r="P10">
            <v>52.8</v>
          </cell>
        </row>
        <row r="11">
          <cell r="I11" t="str">
            <v>Кисло мол.продукт 2,5 %</v>
          </cell>
          <cell r="M11">
            <v>5.8</v>
          </cell>
          <cell r="N11">
            <v>5</v>
          </cell>
          <cell r="O11">
            <v>8</v>
          </cell>
          <cell r="P11">
            <v>100</v>
          </cell>
        </row>
        <row r="12">
          <cell r="I12" t="str">
            <v>Компот из свежих (замороженых) ягод</v>
          </cell>
          <cell r="L12">
            <v>200</v>
          </cell>
          <cell r="M12">
            <v>0.41</v>
          </cell>
          <cell r="N12">
            <v>0.48</v>
          </cell>
          <cell r="O12">
            <v>32.130000000000003</v>
          </cell>
          <cell r="P12">
            <v>136.4</v>
          </cell>
        </row>
        <row r="13">
          <cell r="I13" t="str">
            <v>Хлеб пшеничный</v>
          </cell>
          <cell r="L13">
            <v>50</v>
          </cell>
          <cell r="M13">
            <v>3.94</v>
          </cell>
          <cell r="N13">
            <v>0.5</v>
          </cell>
          <cell r="O13">
            <v>24.15</v>
          </cell>
          <cell r="P13">
            <v>116.9</v>
          </cell>
        </row>
        <row r="17">
          <cell r="I17" t="str">
            <v>Салат витаминный с кукурузой</v>
          </cell>
          <cell r="L17">
            <v>100</v>
          </cell>
          <cell r="M17">
            <v>2.6</v>
          </cell>
          <cell r="N17">
            <v>6.22</v>
          </cell>
          <cell r="O17">
            <v>12.15</v>
          </cell>
          <cell r="P17">
            <v>154.9</v>
          </cell>
        </row>
        <row r="18">
          <cell r="L18">
            <v>200</v>
          </cell>
          <cell r="M18">
            <v>2.16</v>
          </cell>
          <cell r="N18">
            <v>2.2200000000000002</v>
          </cell>
          <cell r="O18">
            <v>11.66</v>
          </cell>
          <cell r="P18">
            <v>76.94</v>
          </cell>
        </row>
        <row r="19">
          <cell r="I19" t="str">
            <v>Курица отварная для первых блюд</v>
          </cell>
          <cell r="L19">
            <v>10</v>
          </cell>
          <cell r="M19">
            <v>2.0099999999999998</v>
          </cell>
          <cell r="N19">
            <v>1.81</v>
          </cell>
          <cell r="O19">
            <v>0.06</v>
          </cell>
          <cell r="P19">
            <v>24.26</v>
          </cell>
        </row>
        <row r="20">
          <cell r="I20" t="str">
            <v>Гуляш из отварного мяса в томат-смет.соусе</v>
          </cell>
          <cell r="L20">
            <v>80</v>
          </cell>
          <cell r="M20">
            <v>6.7</v>
          </cell>
          <cell r="N20">
            <v>14.03</v>
          </cell>
          <cell r="O20">
            <v>12.7</v>
          </cell>
          <cell r="P20">
            <v>132.66999999999999</v>
          </cell>
        </row>
        <row r="21">
          <cell r="I21" t="str">
            <v>Овощи припущеные с маслом</v>
          </cell>
          <cell r="L21">
            <v>150</v>
          </cell>
          <cell r="M21">
            <v>3.08</v>
          </cell>
          <cell r="N21">
            <v>2.2599999999999998</v>
          </cell>
          <cell r="O21">
            <v>19.13</v>
          </cell>
          <cell r="P21">
            <v>109.73</v>
          </cell>
        </row>
        <row r="22">
          <cell r="I22" t="str">
            <v>Напиток из шиповника</v>
          </cell>
          <cell r="L22">
            <v>200</v>
          </cell>
          <cell r="M22">
            <v>0.4</v>
          </cell>
          <cell r="N22">
            <v>0.27</v>
          </cell>
          <cell r="O22">
            <v>0.27</v>
          </cell>
          <cell r="P22">
            <v>72.8</v>
          </cell>
        </row>
        <row r="23">
          <cell r="I23" t="str">
            <v>Хлеб пшеничный</v>
          </cell>
          <cell r="L23">
            <v>40</v>
          </cell>
          <cell r="M23">
            <v>2.2400000000000002</v>
          </cell>
          <cell r="N23">
            <v>0.44</v>
          </cell>
          <cell r="O23">
            <v>19.760000000000002</v>
          </cell>
          <cell r="P23">
            <v>91.96</v>
          </cell>
        </row>
        <row r="24">
          <cell r="I24" t="str">
            <v>Хлеб ржаной</v>
          </cell>
          <cell r="L24">
            <v>20</v>
          </cell>
          <cell r="M24">
            <v>1.58</v>
          </cell>
          <cell r="N24">
            <v>0.2</v>
          </cell>
          <cell r="O24">
            <v>9.66</v>
          </cell>
          <cell r="P24">
            <v>46.76</v>
          </cell>
        </row>
      </sheetData>
      <sheetData sheetId="8">
        <row r="10">
          <cell r="J10" t="str">
            <v>Омлет натуральный</v>
          </cell>
          <cell r="M10">
            <v>150</v>
          </cell>
          <cell r="N10">
            <v>10.635</v>
          </cell>
          <cell r="O10">
            <v>13.26</v>
          </cell>
          <cell r="P10">
            <v>5.59</v>
          </cell>
          <cell r="Q10">
            <v>162.6</v>
          </cell>
        </row>
        <row r="11">
          <cell r="J11" t="str">
            <v>Кисло мол.продукт 2,5 %</v>
          </cell>
          <cell r="M11">
            <v>200</v>
          </cell>
          <cell r="N11">
            <v>5.8</v>
          </cell>
          <cell r="O11">
            <v>5</v>
          </cell>
          <cell r="P11">
            <v>8</v>
          </cell>
          <cell r="Q11">
            <v>100</v>
          </cell>
        </row>
        <row r="12">
          <cell r="J12" t="str">
            <v>Какао с молоком</v>
          </cell>
          <cell r="M12">
            <v>200</v>
          </cell>
          <cell r="N12">
            <v>3.6</v>
          </cell>
          <cell r="O12">
            <v>2.67</v>
          </cell>
          <cell r="P12">
            <v>29.2</v>
          </cell>
          <cell r="Q12">
            <v>155.19999999999999</v>
          </cell>
        </row>
        <row r="13">
          <cell r="J13" t="str">
            <v>Масло слив. /порциями/</v>
          </cell>
          <cell r="M13">
            <v>10</v>
          </cell>
          <cell r="N13">
            <v>6.4000000000000001E-2</v>
          </cell>
          <cell r="O13">
            <v>5.8</v>
          </cell>
          <cell r="P13">
            <v>0.104</v>
          </cell>
          <cell r="Q13">
            <v>52.8</v>
          </cell>
        </row>
        <row r="14">
          <cell r="J14" t="str">
            <v>Хлеб пшеничный</v>
          </cell>
          <cell r="M14">
            <v>50</v>
          </cell>
          <cell r="N14">
            <v>3.94</v>
          </cell>
          <cell r="O14">
            <v>0.5</v>
          </cell>
          <cell r="P14">
            <v>24.15</v>
          </cell>
          <cell r="Q14">
            <v>116.9</v>
          </cell>
        </row>
        <row r="18">
          <cell r="J18" t="str">
            <v>Салат из свеклы с сыром</v>
          </cell>
          <cell r="M18">
            <v>100</v>
          </cell>
          <cell r="N18">
            <v>4.5199999999999996</v>
          </cell>
          <cell r="O18">
            <v>7.26</v>
          </cell>
          <cell r="P18">
            <v>9.58</v>
          </cell>
          <cell r="Q18">
            <v>119.92</v>
          </cell>
        </row>
        <row r="19">
          <cell r="J19" t="str">
            <v>Суп с рыбными консервами</v>
          </cell>
          <cell r="M19">
            <v>200</v>
          </cell>
          <cell r="N19">
            <v>6.06</v>
          </cell>
          <cell r="O19">
            <v>5.0599999999999996</v>
          </cell>
          <cell r="P19">
            <v>13.67</v>
          </cell>
          <cell r="Q19">
            <v>145.52000000000001</v>
          </cell>
        </row>
        <row r="20">
          <cell r="J20" t="str">
            <v>Жаркое по домашнему из говядины</v>
          </cell>
          <cell r="M20">
            <v>190</v>
          </cell>
          <cell r="N20">
            <v>13.99</v>
          </cell>
          <cell r="O20">
            <v>14.81</v>
          </cell>
          <cell r="P20">
            <v>28.95</v>
          </cell>
          <cell r="Q20">
            <v>315.44</v>
          </cell>
        </row>
        <row r="21">
          <cell r="J21" t="str">
            <v>Компот из яблок и  свеж.слив</v>
          </cell>
          <cell r="M21">
            <v>200</v>
          </cell>
          <cell r="N21">
            <v>0.47</v>
          </cell>
          <cell r="O21">
            <v>0.13</v>
          </cell>
          <cell r="P21">
            <v>29.99</v>
          </cell>
          <cell r="Q21">
            <v>102.9</v>
          </cell>
        </row>
        <row r="22">
          <cell r="J22" t="str">
            <v>Хлеб пшеничный</v>
          </cell>
          <cell r="M22">
            <v>40</v>
          </cell>
          <cell r="N22">
            <v>2.2400000000000002</v>
          </cell>
          <cell r="O22">
            <v>0.44</v>
          </cell>
          <cell r="P22">
            <v>19.760000000000002</v>
          </cell>
          <cell r="Q22">
            <v>91.96</v>
          </cell>
        </row>
        <row r="23">
          <cell r="J23" t="str">
            <v>Хлеб ржаной</v>
          </cell>
          <cell r="M23">
            <v>20</v>
          </cell>
          <cell r="N23">
            <v>1.58</v>
          </cell>
          <cell r="O23">
            <v>0.2</v>
          </cell>
          <cell r="P23">
            <v>9.66</v>
          </cell>
          <cell r="Q23">
            <v>46.76</v>
          </cell>
        </row>
      </sheetData>
      <sheetData sheetId="9">
        <row r="10">
          <cell r="K10" t="str">
            <v>Рыба (филе) запеченая в смет.соусе</v>
          </cell>
          <cell r="N10">
            <v>140</v>
          </cell>
          <cell r="O10">
            <v>12.93</v>
          </cell>
          <cell r="P10">
            <v>11.81</v>
          </cell>
          <cell r="Q10">
            <v>14.23</v>
          </cell>
          <cell r="R10">
            <v>202.7</v>
          </cell>
        </row>
        <row r="11">
          <cell r="K11" t="str">
            <v>Рис отварной</v>
          </cell>
          <cell r="N11">
            <v>150</v>
          </cell>
          <cell r="O11">
            <v>3.67</v>
          </cell>
          <cell r="P11">
            <v>5.42</v>
          </cell>
          <cell r="Q11">
            <v>36.67</v>
          </cell>
          <cell r="R11">
            <v>203.6</v>
          </cell>
        </row>
        <row r="12">
          <cell r="K12" t="str">
            <v>Огурец свеж.</v>
          </cell>
          <cell r="N12">
            <v>30</v>
          </cell>
          <cell r="O12">
            <v>0.24</v>
          </cell>
          <cell r="P12">
            <v>0.03</v>
          </cell>
          <cell r="Q12">
            <v>0.75</v>
          </cell>
          <cell r="R12">
            <v>4.2300000000000004</v>
          </cell>
        </row>
        <row r="13">
          <cell r="N13">
            <v>200</v>
          </cell>
          <cell r="O13">
            <v>7.0000000000000007E-2</v>
          </cell>
          <cell r="P13">
            <v>0.02</v>
          </cell>
          <cell r="Q13">
            <v>15</v>
          </cell>
          <cell r="R13">
            <v>60</v>
          </cell>
        </row>
        <row r="14">
          <cell r="K14" t="str">
            <v>Хлеб пшеничный</v>
          </cell>
          <cell r="N14">
            <v>50</v>
          </cell>
          <cell r="O14">
            <v>3.94</v>
          </cell>
          <cell r="P14">
            <v>0.5</v>
          </cell>
          <cell r="Q14">
            <v>24.15</v>
          </cell>
          <cell r="R14">
            <v>116.9</v>
          </cell>
        </row>
        <row r="18">
          <cell r="K18" t="str">
            <v>Салат из моркови с яблоком и курагой</v>
          </cell>
          <cell r="N18">
            <v>100</v>
          </cell>
          <cell r="O18">
            <v>1.52</v>
          </cell>
          <cell r="P18">
            <v>5.13</v>
          </cell>
          <cell r="Q18">
            <v>13.18</v>
          </cell>
          <cell r="R18">
            <v>105.01</v>
          </cell>
        </row>
        <row r="19">
          <cell r="K19" t="str">
            <v>Рассольник ленинградский</v>
          </cell>
          <cell r="N19">
            <v>250</v>
          </cell>
          <cell r="O19">
            <v>3.6</v>
          </cell>
          <cell r="P19">
            <v>2.5</v>
          </cell>
          <cell r="Q19">
            <v>16.98</v>
          </cell>
          <cell r="R19">
            <v>100.8</v>
          </cell>
        </row>
        <row r="20">
          <cell r="K20" t="str">
            <v>Голубцы ленивые</v>
          </cell>
          <cell r="N20">
            <v>130</v>
          </cell>
          <cell r="O20">
            <v>7.23</v>
          </cell>
          <cell r="P20">
            <v>11.45</v>
          </cell>
          <cell r="Q20">
            <v>26.36</v>
          </cell>
          <cell r="R20">
            <v>186.3</v>
          </cell>
        </row>
        <row r="21">
          <cell r="K21" t="str">
            <v>Картофель отварной</v>
          </cell>
          <cell r="N21">
            <v>150</v>
          </cell>
          <cell r="O21">
            <v>3.85</v>
          </cell>
          <cell r="P21">
            <v>4.3179999999999996</v>
          </cell>
          <cell r="Q21">
            <v>20.013000000000002</v>
          </cell>
          <cell r="R21">
            <v>142.35</v>
          </cell>
        </row>
        <row r="22">
          <cell r="K22" t="str">
            <v>Напиток из шиповника</v>
          </cell>
          <cell r="N22">
            <v>200</v>
          </cell>
          <cell r="O22">
            <v>0.4</v>
          </cell>
          <cell r="P22">
            <v>0.27</v>
          </cell>
          <cell r="Q22">
            <v>17.2</v>
          </cell>
          <cell r="R22">
            <v>72.8</v>
          </cell>
        </row>
        <row r="23">
          <cell r="K23" t="str">
            <v>Хлеб пшеничный</v>
          </cell>
          <cell r="N23">
            <v>40</v>
          </cell>
          <cell r="O23">
            <v>2.2400000000000002</v>
          </cell>
          <cell r="P23">
            <v>0.44</v>
          </cell>
          <cell r="Q23">
            <v>19.760000000000002</v>
          </cell>
          <cell r="R23">
            <v>91.96</v>
          </cell>
        </row>
        <row r="24">
          <cell r="K24" t="str">
            <v>Хлеб ржаной</v>
          </cell>
          <cell r="N24">
            <v>20</v>
          </cell>
          <cell r="O24">
            <v>1.58</v>
          </cell>
          <cell r="P24">
            <v>0.2</v>
          </cell>
          <cell r="Q24">
            <v>9.66</v>
          </cell>
          <cell r="R24">
            <v>46.76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6"/>
  <sheetViews>
    <sheetView tabSelected="1" workbookViewId="0">
      <pane xSplit="4" ySplit="5" topLeftCell="E162" activePane="bottomRight" state="frozen"/>
      <selection pane="topRight" activeCell="E1" sqref="E1"/>
      <selection pane="bottomLeft" activeCell="A6" sqref="A6"/>
      <selection pane="bottomRight" activeCell="E182" sqref="E18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/>
      <c r="D1" s="52"/>
      <c r="E1" s="52"/>
      <c r="F1" s="12" t="s">
        <v>16</v>
      </c>
      <c r="G1" s="2" t="s">
        <v>17</v>
      </c>
      <c r="H1" s="53"/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/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tr">
        <f>'[1]1-день'!J8</f>
        <v>Каша пшенная молочная с маслом и сахаром</v>
      </c>
      <c r="F6" s="40">
        <f>'[1]1-день'!M8</f>
        <v>230</v>
      </c>
      <c r="G6" s="40">
        <f>'[1]1-день'!N8</f>
        <v>7.65</v>
      </c>
      <c r="H6" s="40">
        <f>'[1]1-день'!O8</f>
        <v>12.07</v>
      </c>
      <c r="I6" s="40">
        <f>'[1]1-день'!P8</f>
        <v>37.36</v>
      </c>
      <c r="J6" s="40">
        <f>'[1]1-день'!Q8</f>
        <v>288.67</v>
      </c>
      <c r="K6" s="41">
        <v>182</v>
      </c>
      <c r="L6" s="40">
        <v>23.16</v>
      </c>
    </row>
    <row r="7" spans="1:12" ht="15" x14ac:dyDescent="0.25">
      <c r="A7" s="23"/>
      <c r="B7" s="15"/>
      <c r="C7" s="11"/>
      <c r="D7" s="6"/>
      <c r="E7" s="42" t="str">
        <f>'[1]1-день'!J9</f>
        <v>Сыр/порциями/</v>
      </c>
      <c r="F7" s="43">
        <f>'[1]1-день'!M9</f>
        <v>10</v>
      </c>
      <c r="G7" s="43">
        <f>'[1]1-день'!N9</f>
        <v>2.3199999999999998</v>
      </c>
      <c r="H7" s="43">
        <f>'[1]1-день'!O9</f>
        <v>2.95</v>
      </c>
      <c r="I7" s="43">
        <f>'[1]1-день'!P9</f>
        <v>0</v>
      </c>
      <c r="J7" s="43">
        <f>'[1]1-день'!Q9</f>
        <v>35.83</v>
      </c>
      <c r="K7" s="44">
        <v>15</v>
      </c>
      <c r="L7" s="43">
        <v>6.81</v>
      </c>
    </row>
    <row r="8" spans="1:12" ht="15" x14ac:dyDescent="0.25">
      <c r="A8" s="23"/>
      <c r="B8" s="15"/>
      <c r="C8" s="11"/>
      <c r="D8" s="7" t="s">
        <v>22</v>
      </c>
      <c r="E8" s="42" t="str">
        <f>'[1]1-день'!J10</f>
        <v>Масло слив. /порциями/</v>
      </c>
      <c r="F8" s="43">
        <f>'[1]1-день'!M10</f>
        <v>10</v>
      </c>
      <c r="G8" s="43">
        <f>'[1]1-день'!N10</f>
        <v>6.4000000000000001E-2</v>
      </c>
      <c r="H8" s="43">
        <f>'[1]1-день'!O10</f>
        <v>5.8</v>
      </c>
      <c r="I8" s="43">
        <f>'[1]1-день'!P10</f>
        <v>0.104</v>
      </c>
      <c r="J8" s="43">
        <f>'[1]1-день'!Q10</f>
        <v>52.8</v>
      </c>
      <c r="K8" s="44">
        <v>14</v>
      </c>
      <c r="L8" s="43">
        <v>7.56</v>
      </c>
    </row>
    <row r="9" spans="1:12" ht="15" x14ac:dyDescent="0.25">
      <c r="A9" s="23"/>
      <c r="B9" s="15"/>
      <c r="C9" s="11"/>
      <c r="D9" s="7" t="s">
        <v>23</v>
      </c>
      <c r="E9" s="42" t="str">
        <f>'[1]1-день'!J11</f>
        <v>Чай с сахаром и лимоном</v>
      </c>
      <c r="F9" s="43">
        <f>'[1]1-день'!M11</f>
        <v>200</v>
      </c>
      <c r="G9" s="43">
        <f>'[1]1-день'!N11</f>
        <v>7.0000000000000007E-2</v>
      </c>
      <c r="H9" s="43">
        <f>'[1]1-день'!O11</f>
        <v>0.02</v>
      </c>
      <c r="I9" s="43">
        <f>'[1]1-день'!P11</f>
        <v>15</v>
      </c>
      <c r="J9" s="43">
        <f>'[1]1-день'!Q11</f>
        <v>60</v>
      </c>
      <c r="K9" s="44">
        <v>375</v>
      </c>
      <c r="L9" s="43">
        <v>4.05</v>
      </c>
    </row>
    <row r="10" spans="1:12" ht="15" x14ac:dyDescent="0.25">
      <c r="A10" s="23"/>
      <c r="B10" s="15"/>
      <c r="C10" s="11"/>
      <c r="D10" s="7" t="s">
        <v>24</v>
      </c>
      <c r="E10" s="42" t="str">
        <f>'[1]1-день'!J12</f>
        <v>Хлеб пшеничный</v>
      </c>
      <c r="F10" s="43">
        <f>'[1]1-день'!M12</f>
        <v>60</v>
      </c>
      <c r="G10" s="43">
        <f>'[1]1-день'!N12</f>
        <v>3.94</v>
      </c>
      <c r="H10" s="43">
        <f>'[1]1-день'!O12</f>
        <v>0.5</v>
      </c>
      <c r="I10" s="43">
        <f>'[1]1-день'!P12</f>
        <v>24.15</v>
      </c>
      <c r="J10" s="43">
        <f>'[1]1-день'!Q12</f>
        <v>116.9</v>
      </c>
      <c r="K10" s="44">
        <v>48</v>
      </c>
      <c r="L10" s="43">
        <v>4.08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 t="shared" ref="G13:J13" si="0">SUM(G6:G12)</f>
        <v>14.044</v>
      </c>
      <c r="H13" s="19">
        <f t="shared" si="0"/>
        <v>21.34</v>
      </c>
      <c r="I13" s="19">
        <f t="shared" si="0"/>
        <v>76.614000000000004</v>
      </c>
      <c r="J13" s="19">
        <f t="shared" si="0"/>
        <v>554.20000000000005</v>
      </c>
      <c r="K13" s="25"/>
      <c r="L13" s="19">
        <f t="shared" ref="L13" si="1">SUM(L6:L12)</f>
        <v>45.66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tr">
        <f>'[1]1-день'!J15</f>
        <v>Винегрет овощной</v>
      </c>
      <c r="F14" s="43">
        <v>100</v>
      </c>
      <c r="G14" s="43">
        <v>1.8</v>
      </c>
      <c r="H14" s="43">
        <v>6.33</v>
      </c>
      <c r="I14" s="43">
        <v>8.01</v>
      </c>
      <c r="J14" s="43">
        <v>88.68</v>
      </c>
      <c r="K14" s="44">
        <v>34</v>
      </c>
      <c r="L14" s="43">
        <v>13.89</v>
      </c>
    </row>
    <row r="15" spans="1:12" ht="15" x14ac:dyDescent="0.25">
      <c r="A15" s="23"/>
      <c r="B15" s="15"/>
      <c r="C15" s="11"/>
      <c r="D15" s="7" t="s">
        <v>27</v>
      </c>
      <c r="E15" s="42" t="str">
        <f>'[1]1-день'!J16</f>
        <v xml:space="preserve">Борщ с капустой и картофелем </v>
      </c>
      <c r="F15" s="43">
        <v>250</v>
      </c>
      <c r="G15" s="43">
        <v>2.8</v>
      </c>
      <c r="H15" s="43">
        <v>4.92</v>
      </c>
      <c r="I15" s="43">
        <v>14.1</v>
      </c>
      <c r="J15" s="43">
        <v>103.75</v>
      </c>
      <c r="K15" s="44">
        <v>123</v>
      </c>
      <c r="L15" s="43">
        <v>17.34</v>
      </c>
    </row>
    <row r="16" spans="1:12" ht="15" x14ac:dyDescent="0.25">
      <c r="A16" s="23"/>
      <c r="B16" s="15"/>
      <c r="C16" s="11"/>
      <c r="D16" s="7" t="s">
        <v>28</v>
      </c>
      <c r="E16" s="42" t="str">
        <f>'[1]1-день'!J17</f>
        <v>Рыба запеч. в сметанном  соусе (минтай)</v>
      </c>
      <c r="F16" s="43">
        <v>180</v>
      </c>
      <c r="G16" s="43">
        <v>15.24</v>
      </c>
      <c r="H16" s="43">
        <v>15.67</v>
      </c>
      <c r="I16" s="43">
        <v>21.35</v>
      </c>
      <c r="J16" s="43">
        <v>210.58</v>
      </c>
      <c r="K16" s="44">
        <v>233</v>
      </c>
      <c r="L16" s="43">
        <v>38.78</v>
      </c>
    </row>
    <row r="17" spans="1:12" ht="15" x14ac:dyDescent="0.25">
      <c r="A17" s="23"/>
      <c r="B17" s="15"/>
      <c r="C17" s="11"/>
      <c r="D17" s="7" t="s">
        <v>29</v>
      </c>
      <c r="E17" s="42" t="str">
        <f>'[1]1-день'!J18</f>
        <v>Картофель отварной</v>
      </c>
      <c r="F17" s="43">
        <v>150</v>
      </c>
      <c r="G17" s="43">
        <v>3.85</v>
      </c>
      <c r="H17" s="43">
        <v>4.3179999999999996</v>
      </c>
      <c r="I17" s="43">
        <v>20.013000000000002</v>
      </c>
      <c r="J17" s="43">
        <v>142.35</v>
      </c>
      <c r="K17" s="44">
        <v>214</v>
      </c>
      <c r="L17" s="43">
        <v>10.3</v>
      </c>
    </row>
    <row r="18" spans="1:12" ht="15" x14ac:dyDescent="0.25">
      <c r="A18" s="23"/>
      <c r="B18" s="15"/>
      <c r="C18" s="11"/>
      <c r="D18" s="7" t="s">
        <v>30</v>
      </c>
      <c r="E18" s="42" t="str">
        <f>'[1]1-день'!J19</f>
        <v>Кисель из черной смородины</v>
      </c>
      <c r="F18" s="43">
        <v>200</v>
      </c>
      <c r="G18" s="43">
        <v>0.14799999999999999</v>
      </c>
      <c r="H18" s="43">
        <v>0.08</v>
      </c>
      <c r="I18" s="43">
        <v>24.49</v>
      </c>
      <c r="J18" s="43">
        <v>114.6</v>
      </c>
      <c r="K18" s="44">
        <v>350</v>
      </c>
      <c r="L18" s="43">
        <v>10.95</v>
      </c>
    </row>
    <row r="19" spans="1:12" ht="15" x14ac:dyDescent="0.25">
      <c r="A19" s="23"/>
      <c r="B19" s="15"/>
      <c r="C19" s="11"/>
      <c r="D19" s="7" t="s">
        <v>31</v>
      </c>
      <c r="E19" s="42" t="str">
        <f>'[1]1-день'!J20</f>
        <v>Хлеб ржано - пшеничный</v>
      </c>
      <c r="F19" s="43">
        <v>40</v>
      </c>
      <c r="G19" s="43">
        <v>2.2400000000000002</v>
      </c>
      <c r="H19" s="43">
        <v>0.44</v>
      </c>
      <c r="I19" s="43">
        <v>19.760000000000002</v>
      </c>
      <c r="J19" s="43">
        <v>91.96</v>
      </c>
      <c r="K19" s="44">
        <v>48</v>
      </c>
      <c r="L19" s="43">
        <v>3.3</v>
      </c>
    </row>
    <row r="20" spans="1:12" ht="15" x14ac:dyDescent="0.25">
      <c r="A20" s="23"/>
      <c r="B20" s="15"/>
      <c r="C20" s="11"/>
      <c r="D20" s="7" t="s">
        <v>32</v>
      </c>
      <c r="E20" s="42" t="str">
        <f>'[1]1-день'!J21</f>
        <v>Хлеб пшеничный</v>
      </c>
      <c r="F20" s="43">
        <v>20</v>
      </c>
      <c r="G20" s="43">
        <v>1.58</v>
      </c>
      <c r="H20" s="43">
        <v>0.2</v>
      </c>
      <c r="I20" s="43">
        <v>9.66</v>
      </c>
      <c r="J20" s="43">
        <v>46.76</v>
      </c>
      <c r="K20" s="44">
        <v>50</v>
      </c>
      <c r="L20" s="43">
        <v>1.36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940</v>
      </c>
      <c r="G23" s="19">
        <f t="shared" ref="G23:J23" si="2">SUM(G14:G22)</f>
        <v>27.658000000000001</v>
      </c>
      <c r="H23" s="19">
        <f t="shared" si="2"/>
        <v>31.957999999999998</v>
      </c>
      <c r="I23" s="19">
        <f t="shared" si="2"/>
        <v>117.383</v>
      </c>
      <c r="J23" s="19">
        <f t="shared" si="2"/>
        <v>798.68000000000006</v>
      </c>
      <c r="K23" s="25"/>
      <c r="L23" s="19">
        <f t="shared" ref="L23" si="3">SUM(L14:L22)</f>
        <v>95.92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1450</v>
      </c>
      <c r="G24" s="32">
        <f t="shared" ref="G24:J24" si="4">G13+G23</f>
        <v>41.701999999999998</v>
      </c>
      <c r="H24" s="32">
        <f t="shared" si="4"/>
        <v>53.298000000000002</v>
      </c>
      <c r="I24" s="32">
        <f t="shared" si="4"/>
        <v>193.99700000000001</v>
      </c>
      <c r="J24" s="32">
        <f t="shared" si="4"/>
        <v>1352.88</v>
      </c>
      <c r="K24" s="32"/>
      <c r="L24" s="32">
        <f t="shared" ref="L24" si="5">L13+L23</f>
        <v>141.57999999999998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tr">
        <f>'[1]2-день'!J8</f>
        <v>Каша гречневая рассыпчатая</v>
      </c>
      <c r="F25" s="40">
        <f>'[1]2-день'!M8</f>
        <v>150</v>
      </c>
      <c r="G25" s="40">
        <f>'[1]2-день'!N8</f>
        <v>10.33</v>
      </c>
      <c r="H25" s="40">
        <f>'[1]2-день'!O8</f>
        <v>5.1100000000000003</v>
      </c>
      <c r="I25" s="40">
        <f>'[1]2-день'!P8</f>
        <v>35.64</v>
      </c>
      <c r="J25" s="40">
        <f>'[1]2-день'!Q8</f>
        <v>149.80000000000001</v>
      </c>
      <c r="K25" s="41">
        <v>302</v>
      </c>
      <c r="L25" s="40">
        <v>4.49</v>
      </c>
    </row>
    <row r="26" spans="1:12" ht="15" x14ac:dyDescent="0.25">
      <c r="A26" s="14"/>
      <c r="B26" s="15"/>
      <c r="C26" s="11"/>
      <c r="D26" s="6"/>
      <c r="E26" s="42" t="str">
        <f>'[1]2-день'!J9</f>
        <v>Котлета из говядины</v>
      </c>
      <c r="F26" s="43">
        <f>'[1]2-день'!M9</f>
        <v>90</v>
      </c>
      <c r="G26" s="43">
        <f>'[1]2-день'!N9</f>
        <v>17.48</v>
      </c>
      <c r="H26" s="43">
        <f>'[1]2-день'!O9</f>
        <v>19.03</v>
      </c>
      <c r="I26" s="43">
        <f>'[1]2-день'!P9</f>
        <v>15.48</v>
      </c>
      <c r="J26" s="43">
        <f>'[1]2-день'!Q9</f>
        <v>299.33999999999997</v>
      </c>
      <c r="K26" s="44">
        <v>11</v>
      </c>
      <c r="L26" s="43">
        <v>66.680000000000007</v>
      </c>
    </row>
    <row r="27" spans="1:12" ht="15" x14ac:dyDescent="0.25">
      <c r="A27" s="14"/>
      <c r="B27" s="15"/>
      <c r="C27" s="11"/>
      <c r="D27" s="7" t="s">
        <v>22</v>
      </c>
      <c r="E27" s="42" t="str">
        <f>'[1]2-день'!J10</f>
        <v>Яйцо отварное</v>
      </c>
      <c r="F27" s="43">
        <f>'[1]2-день'!M10</f>
        <v>40</v>
      </c>
      <c r="G27" s="43">
        <f>'[1]2-день'!N10</f>
        <v>5.08</v>
      </c>
      <c r="H27" s="43">
        <f>'[1]2-день'!O10</f>
        <v>4.5999999999999996</v>
      </c>
      <c r="I27" s="43">
        <f>'[1]2-день'!P10</f>
        <v>0.28000000000000003</v>
      </c>
      <c r="J27" s="43">
        <f>'[1]2-день'!Q10</f>
        <v>63</v>
      </c>
      <c r="K27" s="44">
        <v>209</v>
      </c>
      <c r="L27" s="43">
        <v>13</v>
      </c>
    </row>
    <row r="28" spans="1:12" ht="15" x14ac:dyDescent="0.25">
      <c r="A28" s="14"/>
      <c r="B28" s="15"/>
      <c r="C28" s="11"/>
      <c r="D28" s="7" t="s">
        <v>23</v>
      </c>
      <c r="E28" s="42" t="str">
        <f>'[1]2-день'!J11</f>
        <v>Масло слив. /порциями/</v>
      </c>
      <c r="F28" s="43">
        <f>'[1]2-день'!M11</f>
        <v>10</v>
      </c>
      <c r="G28" s="43">
        <f>'[1]2-день'!N11</f>
        <v>6.4000000000000001E-2</v>
      </c>
      <c r="H28" s="43">
        <f>'[1]2-день'!O11</f>
        <v>5.8</v>
      </c>
      <c r="I28" s="43">
        <f>'[1]2-день'!P11</f>
        <v>0.104</v>
      </c>
      <c r="J28" s="43">
        <f>'[1]2-день'!Q11</f>
        <v>52.8</v>
      </c>
      <c r="K28" s="44">
        <v>14</v>
      </c>
      <c r="L28" s="43">
        <v>7.56</v>
      </c>
    </row>
    <row r="29" spans="1:12" ht="15" x14ac:dyDescent="0.25">
      <c r="A29" s="14"/>
      <c r="B29" s="15"/>
      <c r="C29" s="11"/>
      <c r="D29" s="7" t="s">
        <v>24</v>
      </c>
      <c r="E29" s="42" t="str">
        <f>'[1]2-день'!J12</f>
        <v>Чай с вареньем</v>
      </c>
      <c r="F29" s="43">
        <f>'[1]2-день'!M12</f>
        <v>200</v>
      </c>
      <c r="G29" s="43">
        <f>'[1]2-день'!N12</f>
        <v>0.13</v>
      </c>
      <c r="H29" s="43">
        <f>'[1]2-день'!O12</f>
        <v>7.0000000000000007E-2</v>
      </c>
      <c r="I29" s="43">
        <f>'[1]2-день'!P12</f>
        <v>13.65</v>
      </c>
      <c r="J29" s="43">
        <f>'[1]2-день'!Q12</f>
        <v>56</v>
      </c>
      <c r="K29" s="44">
        <v>375</v>
      </c>
      <c r="L29" s="43">
        <v>3.14</v>
      </c>
    </row>
    <row r="30" spans="1:12" ht="15" x14ac:dyDescent="0.25">
      <c r="A30" s="14"/>
      <c r="B30" s="15"/>
      <c r="C30" s="11"/>
      <c r="D30" s="6"/>
      <c r="E30" s="42" t="str">
        <f>'[1]2-день'!J13</f>
        <v>Хлеб пшеничный</v>
      </c>
      <c r="F30" s="43">
        <f>'[1]2-день'!M13</f>
        <v>60</v>
      </c>
      <c r="G30" s="43">
        <f>'[1]2-день'!N13</f>
        <v>3.94</v>
      </c>
      <c r="H30" s="43">
        <f>'[1]2-день'!O13</f>
        <v>0.5</v>
      </c>
      <c r="I30" s="43">
        <f>'[1]2-день'!P13</f>
        <v>24.15</v>
      </c>
      <c r="J30" s="43">
        <f>'[1]2-день'!Q13</f>
        <v>116.9</v>
      </c>
      <c r="K30" s="44">
        <v>48</v>
      </c>
      <c r="L30" s="43">
        <v>4.08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550</v>
      </c>
      <c r="G32" s="19">
        <f t="shared" ref="G32" si="6">SUM(G25:G31)</f>
        <v>37.024000000000001</v>
      </c>
      <c r="H32" s="19">
        <f t="shared" ref="H32" si="7">SUM(H25:H31)</f>
        <v>35.11</v>
      </c>
      <c r="I32" s="19">
        <f t="shared" ref="I32" si="8">SUM(I25:I31)</f>
        <v>89.304000000000002</v>
      </c>
      <c r="J32" s="19">
        <f t="shared" ref="J32:L32" si="9">SUM(J25:J31)</f>
        <v>737.83999999999992</v>
      </c>
      <c r="K32" s="25"/>
      <c r="L32" s="19">
        <f t="shared" si="9"/>
        <v>98.95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tr">
        <f>'[1]2-день'!J17</f>
        <v>Салат из свежих помидор с луком репч.</v>
      </c>
      <c r="F33" s="43">
        <f>'[1]2-день'!M17</f>
        <v>100</v>
      </c>
      <c r="G33" s="43">
        <f>'[1]2-день'!N17</f>
        <v>1.1000000000000001</v>
      </c>
      <c r="H33" s="43">
        <f>'[1]2-день'!O17</f>
        <v>6.11</v>
      </c>
      <c r="I33" s="43">
        <f>'[1]2-день'!P17</f>
        <v>4.5599999999999996</v>
      </c>
      <c r="J33" s="43">
        <f>'[1]2-день'!Q17</f>
        <v>77.7</v>
      </c>
      <c r="K33" s="44">
        <v>23</v>
      </c>
      <c r="L33" s="43">
        <v>16.989999999999998</v>
      </c>
    </row>
    <row r="34" spans="1:12" ht="15" x14ac:dyDescent="0.25">
      <c r="A34" s="14"/>
      <c r="B34" s="15"/>
      <c r="C34" s="11"/>
      <c r="D34" s="7" t="s">
        <v>27</v>
      </c>
      <c r="E34" s="42" t="str">
        <f>'[1]2-день'!J18</f>
        <v>Суп из  овощей</v>
      </c>
      <c r="F34" s="43">
        <f>'[1]2-день'!M18</f>
        <v>200</v>
      </c>
      <c r="G34" s="43">
        <f>'[1]2-день'!N18</f>
        <v>2.64</v>
      </c>
      <c r="H34" s="43">
        <f>'[1]2-день'!O18</f>
        <v>4.01</v>
      </c>
      <c r="I34" s="43">
        <f>'[1]2-день'!P18</f>
        <v>7.24</v>
      </c>
      <c r="J34" s="43">
        <f>'[1]2-день'!Q18</f>
        <v>95.25</v>
      </c>
      <c r="K34" s="44">
        <v>99</v>
      </c>
      <c r="L34" s="43">
        <v>5.85</v>
      </c>
    </row>
    <row r="35" spans="1:12" ht="15" x14ac:dyDescent="0.25">
      <c r="A35" s="14"/>
      <c r="B35" s="15"/>
      <c r="C35" s="11"/>
      <c r="D35" s="7" t="s">
        <v>28</v>
      </c>
      <c r="E35" s="42" t="str">
        <f>'[1]2-день'!J19</f>
        <v>Цыплятаа отварные для первых блюд</v>
      </c>
      <c r="F35" s="43">
        <f>'[1]2-день'!M19</f>
        <v>10</v>
      </c>
      <c r="G35" s="43">
        <f>'[1]2-день'!N19</f>
        <v>2.0099999999999998</v>
      </c>
      <c r="H35" s="43">
        <f>'[1]2-день'!O19</f>
        <v>1.81</v>
      </c>
      <c r="I35" s="43">
        <f>'[1]2-день'!P19</f>
        <v>5.8000000000000003E-2</v>
      </c>
      <c r="J35" s="43">
        <f>'[1]2-день'!Q19</f>
        <v>24.6</v>
      </c>
      <c r="K35" s="44">
        <v>9</v>
      </c>
      <c r="L35" s="43">
        <v>4.2</v>
      </c>
    </row>
    <row r="36" spans="1:12" ht="15" x14ac:dyDescent="0.25">
      <c r="A36" s="14"/>
      <c r="B36" s="15"/>
      <c r="C36" s="11"/>
      <c r="D36" s="7" t="s">
        <v>29</v>
      </c>
      <c r="E36" s="42" t="str">
        <f>'[1]2-день'!J20</f>
        <v>Зразы рубленые из говядины</v>
      </c>
      <c r="F36" s="43">
        <f>'[1]2-день'!M20</f>
        <v>90</v>
      </c>
      <c r="G36" s="43">
        <f>'[1]2-день'!N20</f>
        <v>8.7799999999999994</v>
      </c>
      <c r="H36" s="43">
        <f>'[1]2-день'!O20</f>
        <v>8.02</v>
      </c>
      <c r="I36" s="43">
        <f>'[1]2-день'!P20</f>
        <v>7.23</v>
      </c>
      <c r="J36" s="43">
        <f>'[1]2-день'!Q20</f>
        <v>209.5</v>
      </c>
      <c r="K36" s="44">
        <v>274</v>
      </c>
      <c r="L36" s="43">
        <v>59.29</v>
      </c>
    </row>
    <row r="37" spans="1:12" ht="15" x14ac:dyDescent="0.25">
      <c r="A37" s="14"/>
      <c r="B37" s="15"/>
      <c r="C37" s="11"/>
      <c r="D37" s="7" t="s">
        <v>30</v>
      </c>
      <c r="E37" s="42" t="str">
        <f>'[1]2-день'!J21</f>
        <v>Соус сметанный</v>
      </c>
      <c r="F37" s="43">
        <f>'[1]2-день'!M21</f>
        <v>30</v>
      </c>
      <c r="G37" s="43">
        <f>'[1]2-день'!N21</f>
        <v>0.42</v>
      </c>
      <c r="H37" s="43">
        <f>'[1]2-день'!O21</f>
        <v>1.5</v>
      </c>
      <c r="I37" s="43">
        <f>'[1]2-день'!P21</f>
        <v>1.76</v>
      </c>
      <c r="J37" s="43">
        <f>'[1]2-день'!Q21</f>
        <v>22.23</v>
      </c>
      <c r="K37" s="44">
        <v>408</v>
      </c>
      <c r="L37" s="43">
        <v>5.61</v>
      </c>
    </row>
    <row r="38" spans="1:12" ht="15" x14ac:dyDescent="0.25">
      <c r="A38" s="14"/>
      <c r="B38" s="15"/>
      <c r="C38" s="11"/>
      <c r="D38" s="7" t="s">
        <v>31</v>
      </c>
      <c r="E38" s="42" t="str">
        <f>'[1]2-день'!J22</f>
        <v>Макаронные изд.отварные с маслом слив.</v>
      </c>
      <c r="F38" s="43">
        <f>'[1]2-день'!M22</f>
        <v>150</v>
      </c>
      <c r="G38" s="43">
        <f>'[1]2-день'!N22</f>
        <v>7.3</v>
      </c>
      <c r="H38" s="43">
        <f>'[1]2-день'!O22</f>
        <v>4.21</v>
      </c>
      <c r="I38" s="43">
        <f>'[1]2-день'!P22</f>
        <v>24.97</v>
      </c>
      <c r="J38" s="43">
        <f>'[1]2-день'!Q22</f>
        <v>190.9</v>
      </c>
      <c r="K38" s="44">
        <v>160</v>
      </c>
      <c r="L38" s="43">
        <v>6.44</v>
      </c>
    </row>
    <row r="39" spans="1:12" ht="15" x14ac:dyDescent="0.25">
      <c r="A39" s="14"/>
      <c r="B39" s="15"/>
      <c r="C39" s="11"/>
      <c r="D39" s="7" t="s">
        <v>32</v>
      </c>
      <c r="E39" s="42" t="str">
        <f>'[1]2-день'!J23</f>
        <v>Напиток из шиповника</v>
      </c>
      <c r="F39" s="43">
        <f>'[1]2-день'!M23</f>
        <v>200</v>
      </c>
      <c r="G39" s="43">
        <f>'[1]2-день'!N23</f>
        <v>0.67</v>
      </c>
      <c r="H39" s="43">
        <f>'[1]2-день'!O23</f>
        <v>0.28000000000000003</v>
      </c>
      <c r="I39" s="43">
        <f>'[1]2-день'!P23</f>
        <v>20.76</v>
      </c>
      <c r="J39" s="43">
        <f>'[1]2-день'!Q23</f>
        <v>88.2</v>
      </c>
      <c r="K39" s="44">
        <v>388</v>
      </c>
      <c r="L39" s="43">
        <v>8.82</v>
      </c>
    </row>
    <row r="40" spans="1:12" ht="15" x14ac:dyDescent="0.25">
      <c r="A40" s="14"/>
      <c r="B40" s="15"/>
      <c r="C40" s="11"/>
      <c r="D40" s="6"/>
      <c r="E40" s="42" t="str">
        <f>'[1]2-день'!J24</f>
        <v>Хлеб ржано - пшеничный</v>
      </c>
      <c r="F40" s="43">
        <f>'[1]2-день'!M24</f>
        <v>40</v>
      </c>
      <c r="G40" s="43">
        <f>'[1]2-день'!N24</f>
        <v>2.2400000000000002</v>
      </c>
      <c r="H40" s="43">
        <f>'[1]2-день'!O24</f>
        <v>0.44</v>
      </c>
      <c r="I40" s="43">
        <f>'[1]2-день'!P24</f>
        <v>19.760000000000002</v>
      </c>
      <c r="J40" s="43">
        <f>'[1]2-день'!Q24</f>
        <v>91.96</v>
      </c>
      <c r="K40" s="44">
        <v>48</v>
      </c>
      <c r="L40" s="43">
        <v>3.3</v>
      </c>
    </row>
    <row r="41" spans="1:12" ht="15" x14ac:dyDescent="0.25">
      <c r="A41" s="14"/>
      <c r="B41" s="15"/>
      <c r="C41" s="11"/>
      <c r="D41" s="6"/>
      <c r="E41" s="42" t="str">
        <f>'[1]2-день'!J25</f>
        <v>Хлеб пшеничный</v>
      </c>
      <c r="F41" s="43">
        <f>'[1]2-день'!M25</f>
        <v>20</v>
      </c>
      <c r="G41" s="43">
        <f>'[1]2-день'!N25</f>
        <v>1.58</v>
      </c>
      <c r="H41" s="43">
        <f>'[1]2-день'!O25</f>
        <v>0.2</v>
      </c>
      <c r="I41" s="43">
        <f>'[1]2-день'!P25</f>
        <v>9.66</v>
      </c>
      <c r="J41" s="43">
        <f>'[1]2-день'!Q25</f>
        <v>46.76</v>
      </c>
      <c r="K41" s="44">
        <v>50</v>
      </c>
      <c r="L41" s="43">
        <v>1.36</v>
      </c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840</v>
      </c>
      <c r="G42" s="19">
        <f t="shared" ref="G42" si="10">SUM(G33:G41)</f>
        <v>26.740000000000002</v>
      </c>
      <c r="H42" s="19">
        <f t="shared" ref="H42" si="11">SUM(H33:H41)</f>
        <v>26.580000000000005</v>
      </c>
      <c r="I42" s="19">
        <f t="shared" ref="I42" si="12">SUM(I33:I41)</f>
        <v>95.998000000000005</v>
      </c>
      <c r="J42" s="19">
        <f t="shared" ref="J42:L42" si="13">SUM(J33:J41)</f>
        <v>847.1</v>
      </c>
      <c r="K42" s="25"/>
      <c r="L42" s="19">
        <f t="shared" si="13"/>
        <v>111.85999999999999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1390</v>
      </c>
      <c r="G43" s="32">
        <f t="shared" ref="G43" si="14">G32+G42</f>
        <v>63.764000000000003</v>
      </c>
      <c r="H43" s="32">
        <f t="shared" ref="H43" si="15">H32+H42</f>
        <v>61.690000000000005</v>
      </c>
      <c r="I43" s="32">
        <f t="shared" ref="I43" si="16">I32+I42</f>
        <v>185.30200000000002</v>
      </c>
      <c r="J43" s="32">
        <f t="shared" ref="J43:L43" si="17">J32+J42</f>
        <v>1584.94</v>
      </c>
      <c r="K43" s="32"/>
      <c r="L43" s="32">
        <f t="shared" si="17"/>
        <v>210.81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tr">
        <f>'[1]3-день'!J9</f>
        <v>Пудинг из творога</v>
      </c>
      <c r="F44" s="40">
        <f>'[1]3-день'!M9</f>
        <v>150</v>
      </c>
      <c r="G44" s="40">
        <f>'[1]3-день'!N9</f>
        <v>15.47</v>
      </c>
      <c r="H44" s="40">
        <f>'[1]3-день'!O9</f>
        <v>24.4</v>
      </c>
      <c r="I44" s="40">
        <f>'[1]3-день'!P9</f>
        <v>30.15</v>
      </c>
      <c r="J44" s="40">
        <f>'[1]3-день'!Q9</f>
        <v>311.29000000000002</v>
      </c>
      <c r="K44" s="41">
        <v>222</v>
      </c>
      <c r="L44" s="40">
        <v>71.709999999999994</v>
      </c>
    </row>
    <row r="45" spans="1:12" ht="15" x14ac:dyDescent="0.25">
      <c r="A45" s="23"/>
      <c r="B45" s="15"/>
      <c r="C45" s="11"/>
      <c r="D45" s="6"/>
      <c r="E45" s="42" t="str">
        <f>'[1]3-день'!J10</f>
        <v>Молоко сгущеное</v>
      </c>
      <c r="F45" s="43">
        <f>'[1]3-день'!M10</f>
        <v>20</v>
      </c>
      <c r="G45" s="43">
        <f>'[1]3-день'!N10</f>
        <v>1.42</v>
      </c>
      <c r="H45" s="43">
        <f>'[1]3-день'!O10</f>
        <v>1</v>
      </c>
      <c r="I45" s="43">
        <f>'[1]3-день'!P10</f>
        <v>11.04</v>
      </c>
      <c r="J45" s="43">
        <f>'[1]3-день'!Q10</f>
        <v>58.84</v>
      </c>
      <c r="K45" s="44">
        <v>76</v>
      </c>
      <c r="L45" s="43">
        <v>4.34</v>
      </c>
    </row>
    <row r="46" spans="1:12" ht="15" x14ac:dyDescent="0.25">
      <c r="A46" s="23"/>
      <c r="B46" s="15"/>
      <c r="C46" s="11"/>
      <c r="D46" s="7" t="s">
        <v>22</v>
      </c>
      <c r="E46" s="42" t="str">
        <f>'[1]3-день'!J11</f>
        <v>Чай с джемом</v>
      </c>
      <c r="F46" s="43">
        <f>'[1]3-день'!M11</f>
        <v>200</v>
      </c>
      <c r="G46" s="43">
        <f>'[1]3-день'!N11</f>
        <v>0.13</v>
      </c>
      <c r="H46" s="43">
        <f>'[1]3-день'!O11</f>
        <v>7.0000000000000007E-2</v>
      </c>
      <c r="I46" s="43">
        <f>'[1]3-день'!P11</f>
        <v>13.65</v>
      </c>
      <c r="J46" s="43">
        <f>'[1]3-день'!Q11</f>
        <v>56</v>
      </c>
      <c r="K46" s="44">
        <v>375</v>
      </c>
      <c r="L46" s="43">
        <v>3.14</v>
      </c>
    </row>
    <row r="47" spans="1:12" ht="15" x14ac:dyDescent="0.25">
      <c r="A47" s="23"/>
      <c r="B47" s="15"/>
      <c r="C47" s="11"/>
      <c r="D47" s="7" t="s">
        <v>23</v>
      </c>
      <c r="E47" s="42" t="str">
        <f>'[1]3-день'!J12</f>
        <v>Хлеб пшеничный</v>
      </c>
      <c r="F47" s="43">
        <f>'[1]3-день'!M12</f>
        <v>60</v>
      </c>
      <c r="G47" s="43">
        <f>'[1]3-день'!N12</f>
        <v>3.94</v>
      </c>
      <c r="H47" s="43">
        <f>'[1]3-день'!O12</f>
        <v>0.5</v>
      </c>
      <c r="I47" s="43">
        <f>'[1]3-день'!P12</f>
        <v>24.15</v>
      </c>
      <c r="J47" s="43">
        <f>'[1]3-день'!Q12</f>
        <v>116.9</v>
      </c>
      <c r="K47" s="44">
        <v>48</v>
      </c>
      <c r="L47" s="43">
        <v>4.08</v>
      </c>
    </row>
    <row r="48" spans="1:12" ht="15" x14ac:dyDescent="0.25">
      <c r="A48" s="23"/>
      <c r="B48" s="15"/>
      <c r="C48" s="11"/>
      <c r="D48" s="7" t="s">
        <v>24</v>
      </c>
      <c r="E48" s="42" t="str">
        <f>'[1]3-день'!J13</f>
        <v>Яблоко</v>
      </c>
      <c r="F48" s="43">
        <f>'[1]3-день'!M13</f>
        <v>100</v>
      </c>
      <c r="G48" s="43">
        <f>'[1]3-день'!N13</f>
        <v>0.54</v>
      </c>
      <c r="H48" s="43">
        <f>'[1]3-день'!O13</f>
        <v>0.54</v>
      </c>
      <c r="I48" s="43">
        <f>'[1]3-день'!P13</f>
        <v>13.23</v>
      </c>
      <c r="J48" s="43">
        <f>'[1]3-день'!Q13</f>
        <v>44.45</v>
      </c>
      <c r="K48" s="44">
        <v>82</v>
      </c>
      <c r="L48" s="43">
        <v>34.5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530</v>
      </c>
      <c r="G51" s="19">
        <f t="shared" ref="G51" si="18">SUM(G44:G50)</f>
        <v>21.5</v>
      </c>
      <c r="H51" s="19">
        <f t="shared" ref="H51" si="19">SUM(H44:H50)</f>
        <v>26.509999999999998</v>
      </c>
      <c r="I51" s="19">
        <f t="shared" ref="I51" si="20">SUM(I44:I50)</f>
        <v>92.22</v>
      </c>
      <c r="J51" s="19">
        <f t="shared" ref="J51:L51" si="21">SUM(J44:J50)</f>
        <v>587.48</v>
      </c>
      <c r="K51" s="25"/>
      <c r="L51" s="19">
        <f t="shared" si="21"/>
        <v>117.77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tr">
        <f>'[1]3-день'!J18</f>
        <v>Салат из свеж.огурцов</v>
      </c>
      <c r="F52" s="43">
        <f>'[1]3-день'!M18</f>
        <v>80</v>
      </c>
      <c r="G52" s="43">
        <f>'[1]3-день'!N18</f>
        <v>0.53</v>
      </c>
      <c r="H52" s="43">
        <f>'[1]3-день'!O18</f>
        <v>5.87</v>
      </c>
      <c r="I52" s="43">
        <f>'[1]3-день'!P18</f>
        <v>1.44</v>
      </c>
      <c r="J52" s="43">
        <f>'[1]3-день'!Q18</f>
        <v>51.71</v>
      </c>
      <c r="K52" s="44">
        <v>20</v>
      </c>
      <c r="L52" s="43">
        <v>20.3</v>
      </c>
    </row>
    <row r="53" spans="1:12" ht="15" x14ac:dyDescent="0.25">
      <c r="A53" s="23"/>
      <c r="B53" s="15"/>
      <c r="C53" s="11"/>
      <c r="D53" s="7" t="s">
        <v>27</v>
      </c>
      <c r="E53" s="42" t="str">
        <f>'[1]3-день'!J19</f>
        <v>Суп гороховый</v>
      </c>
      <c r="F53" s="43">
        <f>'[1]3-день'!M19</f>
        <v>200</v>
      </c>
      <c r="G53" s="43">
        <f>'[1]3-день'!N19</f>
        <v>5.4</v>
      </c>
      <c r="H53" s="43">
        <f>'[1]3-день'!O19</f>
        <v>2.67</v>
      </c>
      <c r="I53" s="43">
        <f>'[1]3-день'!P19</f>
        <v>12.42</v>
      </c>
      <c r="J53" s="43">
        <f>'[1]3-день'!Q19</f>
        <v>94.2</v>
      </c>
      <c r="K53" s="44">
        <v>119</v>
      </c>
      <c r="L53" s="43">
        <v>3.09</v>
      </c>
    </row>
    <row r="54" spans="1:12" ht="15" x14ac:dyDescent="0.25">
      <c r="A54" s="23"/>
      <c r="B54" s="15"/>
      <c r="C54" s="11"/>
      <c r="D54" s="7" t="s">
        <v>28</v>
      </c>
      <c r="E54" s="42" t="str">
        <f>'[1]3-день'!J20</f>
        <v>Курица отварная для первых блюд</v>
      </c>
      <c r="F54" s="43">
        <f>'[1]3-день'!M20</f>
        <v>10</v>
      </c>
      <c r="G54" s="43">
        <f>'[1]3-день'!N20</f>
        <v>2.1</v>
      </c>
      <c r="H54" s="43">
        <f>'[1]3-день'!O20</f>
        <v>1.81</v>
      </c>
      <c r="I54" s="43">
        <f>'[1]3-день'!P20</f>
        <v>5.8000000000000003E-2</v>
      </c>
      <c r="J54" s="43">
        <f>'[1]3-день'!Q20</f>
        <v>24.6</v>
      </c>
      <c r="K54" s="44"/>
      <c r="L54" s="43">
        <v>4.2</v>
      </c>
    </row>
    <row r="55" spans="1:12" ht="15" x14ac:dyDescent="0.25">
      <c r="A55" s="23"/>
      <c r="B55" s="15"/>
      <c r="C55" s="11"/>
      <c r="D55" s="7" t="s">
        <v>29</v>
      </c>
      <c r="E55" s="42" t="str">
        <f>'[1]3-день'!J21</f>
        <v>Котлета  из птицы/курица,индейка/</v>
      </c>
      <c r="F55" s="43">
        <f>'[1]3-день'!M21</f>
        <v>100</v>
      </c>
      <c r="G55" s="43">
        <f>'[1]3-день'!N21</f>
        <v>10.45</v>
      </c>
      <c r="H55" s="43">
        <f>'[1]3-день'!O21</f>
        <v>13.97</v>
      </c>
      <c r="I55" s="43">
        <f>'[1]3-день'!P21</f>
        <v>16.5</v>
      </c>
      <c r="J55" s="43">
        <f>'[1]3-день'!Q21</f>
        <v>177.81</v>
      </c>
      <c r="K55" s="44">
        <v>344</v>
      </c>
      <c r="L55" s="43">
        <v>47.58</v>
      </c>
    </row>
    <row r="56" spans="1:12" ht="15" x14ac:dyDescent="0.25">
      <c r="A56" s="23"/>
      <c r="B56" s="15"/>
      <c r="C56" s="11"/>
      <c r="D56" s="7" t="s">
        <v>30</v>
      </c>
      <c r="E56" s="42" t="str">
        <f>'[1]3-день'!J22</f>
        <v>Картофельное пюре</v>
      </c>
      <c r="F56" s="43">
        <f>'[1]3-день'!M22</f>
        <v>150</v>
      </c>
      <c r="G56" s="43">
        <f>'[1]3-день'!N22</f>
        <v>3.08</v>
      </c>
      <c r="H56" s="43">
        <f>'[1]3-день'!O22</f>
        <v>4.83</v>
      </c>
      <c r="I56" s="43">
        <f>'[1]3-день'!P22</f>
        <v>19.13</v>
      </c>
      <c r="J56" s="43">
        <f>'[1]3-день'!Q22</f>
        <v>109.73</v>
      </c>
      <c r="K56" s="44">
        <v>101</v>
      </c>
      <c r="L56" s="43">
        <v>11.83</v>
      </c>
    </row>
    <row r="57" spans="1:12" ht="15" x14ac:dyDescent="0.25">
      <c r="A57" s="23"/>
      <c r="B57" s="15"/>
      <c r="C57" s="11"/>
      <c r="D57" s="7" t="s">
        <v>31</v>
      </c>
      <c r="E57" s="42" t="str">
        <f>'[1]3-день'!J23</f>
        <v>Компот из яблок и сливы</v>
      </c>
      <c r="F57" s="43">
        <f>'[1]3-день'!M23</f>
        <v>200</v>
      </c>
      <c r="G57" s="43">
        <f>'[1]3-день'!N23</f>
        <v>0.12</v>
      </c>
      <c r="H57" s="43">
        <f>'[1]3-день'!O23</f>
        <v>0.1</v>
      </c>
      <c r="I57" s="43">
        <f>'[1]3-день'!P23</f>
        <v>27.5</v>
      </c>
      <c r="J57" s="43">
        <f>'[1]3-день'!Q23</f>
        <v>112</v>
      </c>
      <c r="K57" s="44">
        <v>344</v>
      </c>
      <c r="L57" s="43">
        <v>15.08</v>
      </c>
    </row>
    <row r="58" spans="1:12" ht="15" x14ac:dyDescent="0.25">
      <c r="A58" s="23"/>
      <c r="B58" s="15"/>
      <c r="C58" s="11"/>
      <c r="D58" s="7" t="s">
        <v>32</v>
      </c>
      <c r="E58" s="42" t="str">
        <f>'[1]3-день'!J24</f>
        <v>Хлеб ржано - пшеничный</v>
      </c>
      <c r="F58" s="43">
        <f>'[1]3-день'!M24</f>
        <v>40</v>
      </c>
      <c r="G58" s="43">
        <f>'[1]3-день'!N24</f>
        <v>2.2400000000000002</v>
      </c>
      <c r="H58" s="43">
        <f>'[1]3-день'!O24</f>
        <v>0.44</v>
      </c>
      <c r="I58" s="43">
        <f>'[1]3-день'!P24</f>
        <v>19.760000000000002</v>
      </c>
      <c r="J58" s="43">
        <f>'[1]3-день'!Q24</f>
        <v>91.96</v>
      </c>
      <c r="K58" s="44">
        <v>48</v>
      </c>
      <c r="L58" s="43">
        <v>3.3</v>
      </c>
    </row>
    <row r="59" spans="1:12" ht="15" x14ac:dyDescent="0.25">
      <c r="A59" s="23"/>
      <c r="B59" s="15"/>
      <c r="C59" s="11"/>
      <c r="D59" s="6"/>
      <c r="E59" s="42" t="str">
        <f>'[1]3-день'!J25</f>
        <v>Хлеб пшеничный</v>
      </c>
      <c r="F59" s="43">
        <f>'[1]3-день'!M25</f>
        <v>20</v>
      </c>
      <c r="G59" s="43">
        <f>'[1]3-день'!N25</f>
        <v>1.58</v>
      </c>
      <c r="H59" s="43">
        <f>'[1]3-день'!O25</f>
        <v>0.2</v>
      </c>
      <c r="I59" s="43">
        <f>'[1]3-день'!P25</f>
        <v>9.66</v>
      </c>
      <c r="J59" s="43">
        <f>'[1]3-день'!Q25</f>
        <v>46.76</v>
      </c>
      <c r="K59" s="44">
        <v>50</v>
      </c>
      <c r="L59" s="43">
        <v>1.36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800</v>
      </c>
      <c r="G61" s="19">
        <f t="shared" ref="G61" si="22">SUM(G52:G60)</f>
        <v>25.5</v>
      </c>
      <c r="H61" s="19">
        <f t="shared" ref="H61" si="23">SUM(H52:H60)</f>
        <v>29.89</v>
      </c>
      <c r="I61" s="19">
        <f t="shared" ref="I61" si="24">SUM(I52:I60)</f>
        <v>106.468</v>
      </c>
      <c r="J61" s="19">
        <f t="shared" ref="J61:L61" si="25">SUM(J52:J60)</f>
        <v>708.77</v>
      </c>
      <c r="K61" s="25"/>
      <c r="L61" s="19">
        <f t="shared" si="25"/>
        <v>106.74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1330</v>
      </c>
      <c r="G62" s="32">
        <f t="shared" ref="G62" si="26">G51+G61</f>
        <v>47</v>
      </c>
      <c r="H62" s="32">
        <f t="shared" ref="H62" si="27">H51+H61</f>
        <v>56.4</v>
      </c>
      <c r="I62" s="32">
        <f t="shared" ref="I62" si="28">I51+I61</f>
        <v>198.68799999999999</v>
      </c>
      <c r="J62" s="32">
        <f t="shared" ref="J62:L62" si="29">J51+J61</f>
        <v>1296.25</v>
      </c>
      <c r="K62" s="32"/>
      <c r="L62" s="32">
        <f t="shared" si="29"/>
        <v>224.51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tr">
        <f>'[1]4-день'!I10</f>
        <v xml:space="preserve"> Птица/индейка,курица/ запеченая </v>
      </c>
      <c r="F63" s="40">
        <f>'[1]4-день'!L10</f>
        <v>120</v>
      </c>
      <c r="G63" s="40">
        <f>'[1]4-день'!M10</f>
        <v>12.58</v>
      </c>
      <c r="H63" s="40">
        <f>'[1]4-день'!N10</f>
        <v>15.6</v>
      </c>
      <c r="I63" s="40">
        <f>'[1]4-день'!O10</f>
        <v>0</v>
      </c>
      <c r="J63" s="40">
        <f>'[1]4-день'!P10</f>
        <v>294.10000000000002</v>
      </c>
      <c r="K63" s="41">
        <v>310</v>
      </c>
      <c r="L63" s="40">
        <v>65.58</v>
      </c>
    </row>
    <row r="64" spans="1:12" ht="15" x14ac:dyDescent="0.25">
      <c r="A64" s="23"/>
      <c r="B64" s="15"/>
      <c r="C64" s="11"/>
      <c r="D64" s="6"/>
      <c r="E64" s="42" t="str">
        <f>'[1]4-день'!I11</f>
        <v>Рис отварной</v>
      </c>
      <c r="F64" s="43">
        <f>'[1]4-день'!L11</f>
        <v>150</v>
      </c>
      <c r="G64" s="43">
        <f>'[1]4-день'!M11</f>
        <v>3.67</v>
      </c>
      <c r="H64" s="43">
        <f>'[1]4-день'!N11</f>
        <v>5.42</v>
      </c>
      <c r="I64" s="43">
        <f>'[1]4-день'!O11</f>
        <v>36.67</v>
      </c>
      <c r="J64" s="43">
        <f>'[1]4-день'!P11</f>
        <v>203.6</v>
      </c>
      <c r="K64" s="44">
        <v>385</v>
      </c>
      <c r="L64" s="43">
        <v>10.56</v>
      </c>
    </row>
    <row r="65" spans="1:12" ht="15" x14ac:dyDescent="0.25">
      <c r="A65" s="23"/>
      <c r="B65" s="15"/>
      <c r="C65" s="11"/>
      <c r="D65" s="7" t="s">
        <v>22</v>
      </c>
      <c r="E65" s="42" t="str">
        <f>'[1]4-день'!I12</f>
        <v>Чай с лимоном</v>
      </c>
      <c r="F65" s="43">
        <f>'[1]4-день'!L12</f>
        <v>200</v>
      </c>
      <c r="G65" s="43">
        <f>'[1]4-день'!M12</f>
        <v>0.13</v>
      </c>
      <c r="H65" s="43">
        <f>'[1]4-день'!N12</f>
        <v>0.02</v>
      </c>
      <c r="I65" s="43">
        <f>'[1]4-день'!O12</f>
        <v>15.2</v>
      </c>
      <c r="J65" s="43">
        <f>'[1]4-день'!P12</f>
        <v>62</v>
      </c>
      <c r="K65" s="44">
        <v>120</v>
      </c>
      <c r="L65" s="43">
        <v>3.24</v>
      </c>
    </row>
    <row r="66" spans="1:12" ht="15" x14ac:dyDescent="0.25">
      <c r="A66" s="23"/>
      <c r="B66" s="15"/>
      <c r="C66" s="11"/>
      <c r="D66" s="7" t="s">
        <v>23</v>
      </c>
      <c r="E66" s="42" t="str">
        <f>'[1]4-день'!I13</f>
        <v>Хлеб пшеничный</v>
      </c>
      <c r="F66" s="43">
        <f>'[1]4-день'!L13</f>
        <v>60</v>
      </c>
      <c r="G66" s="43">
        <f>'[1]4-день'!M13</f>
        <v>3.94</v>
      </c>
      <c r="H66" s="43">
        <f>'[1]4-день'!N13</f>
        <v>0.5</v>
      </c>
      <c r="I66" s="43">
        <f>'[1]4-день'!O13</f>
        <v>24.15</v>
      </c>
      <c r="J66" s="43">
        <f>'[1]4-день'!P13</f>
        <v>116.9</v>
      </c>
      <c r="K66" s="44">
        <v>48</v>
      </c>
      <c r="L66" s="43">
        <v>4.08</v>
      </c>
    </row>
    <row r="67" spans="1:12" ht="15" x14ac:dyDescent="0.25">
      <c r="A67" s="23"/>
      <c r="B67" s="15"/>
      <c r="C67" s="11"/>
      <c r="D67" s="7" t="s">
        <v>24</v>
      </c>
      <c r="E67" s="42"/>
      <c r="F67" s="43">
        <f>'[1]4-день'!L14</f>
        <v>530</v>
      </c>
      <c r="G67" s="43">
        <f>'[1]4-день'!M14</f>
        <v>0</v>
      </c>
      <c r="H67" s="43">
        <f>'[1]4-день'!N14</f>
        <v>0</v>
      </c>
      <c r="I67" s="43">
        <f>'[1]4-день'!O14</f>
        <v>0</v>
      </c>
      <c r="J67" s="43">
        <f>'[1]4-день'!P14</f>
        <v>0</v>
      </c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1060</v>
      </c>
      <c r="G70" s="19">
        <f t="shared" ref="G70" si="30">SUM(G63:G69)</f>
        <v>20.32</v>
      </c>
      <c r="H70" s="19">
        <f t="shared" ref="H70" si="31">SUM(H63:H69)</f>
        <v>21.54</v>
      </c>
      <c r="I70" s="19">
        <f t="shared" ref="I70" si="32">SUM(I63:I69)</f>
        <v>76.02000000000001</v>
      </c>
      <c r="J70" s="19">
        <f t="shared" ref="J70:L70" si="33">SUM(J63:J69)</f>
        <v>676.6</v>
      </c>
      <c r="K70" s="25"/>
      <c r="L70" s="19">
        <f t="shared" si="33"/>
        <v>83.46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tr">
        <f>'[1]4-день'!I17</f>
        <v>Салат из свеж.огурцов/помидор</v>
      </c>
      <c r="F71" s="43">
        <f>'[1]4-день'!L17</f>
        <v>100</v>
      </c>
      <c r="G71" s="43">
        <f>'[1]4-день'!M17</f>
        <v>0.65</v>
      </c>
      <c r="H71" s="43">
        <f>'[1]4-день'!N17</f>
        <v>7.4</v>
      </c>
      <c r="I71" s="43">
        <f>'[1]4-день'!O17</f>
        <v>3.47</v>
      </c>
      <c r="J71" s="43">
        <f>'[1]4-день'!P17</f>
        <v>72.959999999999994</v>
      </c>
      <c r="K71" s="44">
        <v>24</v>
      </c>
      <c r="L71" s="43">
        <v>20.5</v>
      </c>
    </row>
    <row r="72" spans="1:12" ht="15" x14ac:dyDescent="0.25">
      <c r="A72" s="23"/>
      <c r="B72" s="15"/>
      <c r="C72" s="11"/>
      <c r="D72" s="7" t="s">
        <v>27</v>
      </c>
      <c r="E72" s="42" t="str">
        <f>'[1]4-день'!I18</f>
        <v>Щи из свежей капусты с картофелем</v>
      </c>
      <c r="F72" s="43">
        <f>'[1]4-день'!L18</f>
        <v>200</v>
      </c>
      <c r="G72" s="43">
        <f>'[1]4-день'!M18</f>
        <v>1.8</v>
      </c>
      <c r="H72" s="43">
        <f>'[1]4-день'!N18</f>
        <v>4.95</v>
      </c>
      <c r="I72" s="43">
        <f>'[1]4-день'!O18</f>
        <v>7.91</v>
      </c>
      <c r="J72" s="43">
        <f>'[1]4-день'!P18</f>
        <v>89.75</v>
      </c>
      <c r="K72" s="44">
        <v>349</v>
      </c>
      <c r="L72" s="43">
        <v>20.54</v>
      </c>
    </row>
    <row r="73" spans="1:12" ht="15" x14ac:dyDescent="0.25">
      <c r="A73" s="23"/>
      <c r="B73" s="15"/>
      <c r="C73" s="11"/>
      <c r="D73" s="7" t="s">
        <v>28</v>
      </c>
      <c r="E73" s="42" t="str">
        <f>'[1]4-день'!I19</f>
        <v>Запеканка картофельная с мясом</v>
      </c>
      <c r="F73" s="43">
        <f>'[1]4-день'!L19</f>
        <v>150</v>
      </c>
      <c r="G73" s="43">
        <f>'[1]4-день'!M19</f>
        <v>13.72</v>
      </c>
      <c r="H73" s="43">
        <f>'[1]4-день'!N19</f>
        <v>9.34</v>
      </c>
      <c r="I73" s="43">
        <f>'[1]4-день'!O19</f>
        <v>24.75</v>
      </c>
      <c r="J73" s="43">
        <f>'[1]4-день'!P19</f>
        <v>262.23</v>
      </c>
      <c r="K73" s="44">
        <v>334</v>
      </c>
      <c r="L73" s="43">
        <v>107.88</v>
      </c>
    </row>
    <row r="74" spans="1:12" ht="15" x14ac:dyDescent="0.25">
      <c r="A74" s="23"/>
      <c r="B74" s="15"/>
      <c r="C74" s="11"/>
      <c r="D74" s="7" t="s">
        <v>29</v>
      </c>
      <c r="E74" s="42" t="str">
        <f>'[1]4-день'!I20</f>
        <v>Компот из сухофруктов</v>
      </c>
      <c r="F74" s="43">
        <f>'[1]4-день'!L20</f>
        <v>200</v>
      </c>
      <c r="G74" s="43">
        <f>'[1]4-день'!M20</f>
        <v>0.67</v>
      </c>
      <c r="H74" s="43">
        <f>'[1]4-день'!N20</f>
        <v>0.09</v>
      </c>
      <c r="I74" s="43">
        <f>'[1]4-день'!O20</f>
        <v>32.020000000000003</v>
      </c>
      <c r="J74" s="43">
        <f>'[1]4-день'!P20</f>
        <v>132.80000000000001</v>
      </c>
      <c r="K74" s="44">
        <v>149</v>
      </c>
      <c r="L74" s="43">
        <v>595</v>
      </c>
    </row>
    <row r="75" spans="1:12" ht="15" x14ac:dyDescent="0.25">
      <c r="A75" s="23"/>
      <c r="B75" s="15"/>
      <c r="C75" s="11"/>
      <c r="D75" s="7" t="s">
        <v>30</v>
      </c>
      <c r="E75" s="42" t="str">
        <f>'[1]4-день'!I21</f>
        <v>Хлеб ржано - пшеничный</v>
      </c>
      <c r="F75" s="43">
        <f>'[1]4-день'!L21</f>
        <v>40</v>
      </c>
      <c r="G75" s="43">
        <f>'[1]4-день'!M21</f>
        <v>2.2400000000000002</v>
      </c>
      <c r="H75" s="43">
        <f>'[1]4-день'!N21</f>
        <v>0.44</v>
      </c>
      <c r="I75" s="43">
        <f>'[1]4-день'!O21</f>
        <v>19.760000000000002</v>
      </c>
      <c r="J75" s="43">
        <f>'[1]4-день'!P21</f>
        <v>91.96</v>
      </c>
      <c r="K75" s="44">
        <v>48</v>
      </c>
      <c r="L75" s="43">
        <v>3.3</v>
      </c>
    </row>
    <row r="76" spans="1:12" ht="15" x14ac:dyDescent="0.25">
      <c r="A76" s="23"/>
      <c r="B76" s="15"/>
      <c r="C76" s="11"/>
      <c r="D76" s="7" t="s">
        <v>31</v>
      </c>
      <c r="E76" s="42" t="str">
        <f>'[1]4-день'!I22</f>
        <v>Хлеб пшеничный</v>
      </c>
      <c r="F76" s="43">
        <f>'[1]4-день'!L22</f>
        <v>20</v>
      </c>
      <c r="G76" s="43">
        <f>'[1]4-день'!M22</f>
        <v>1.58</v>
      </c>
      <c r="H76" s="43">
        <f>'[1]4-день'!N22</f>
        <v>0.2</v>
      </c>
      <c r="I76" s="43">
        <f>'[1]4-день'!O22</f>
        <v>9.66</v>
      </c>
      <c r="J76" s="43">
        <f>'[1]4-день'!P22</f>
        <v>46.76</v>
      </c>
      <c r="K76" s="44">
        <v>50</v>
      </c>
      <c r="L76" s="43">
        <v>1.36</v>
      </c>
    </row>
    <row r="77" spans="1:12" ht="15" x14ac:dyDescent="0.25">
      <c r="A77" s="23"/>
      <c r="B77" s="15"/>
      <c r="C77" s="11"/>
      <c r="D77" s="7" t="s">
        <v>32</v>
      </c>
      <c r="E77" s="42" t="str">
        <f>'[1]4-день'!I23</f>
        <v>Яблоко</v>
      </c>
      <c r="F77" s="43">
        <f>'[1]4-день'!L23</f>
        <v>250</v>
      </c>
      <c r="G77" s="43">
        <f>'[1]4-день'!M23</f>
        <v>0.1</v>
      </c>
      <c r="H77" s="43">
        <f>'[1]4-день'!N23</f>
        <v>0.1</v>
      </c>
      <c r="I77" s="43">
        <f>'[1]4-день'!O23</f>
        <v>24.75</v>
      </c>
      <c r="J77" s="43">
        <f>'[1]4-день'!P23</f>
        <v>111</v>
      </c>
      <c r="K77" s="44">
        <v>82</v>
      </c>
      <c r="L77" s="43">
        <v>34.5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960</v>
      </c>
      <c r="G80" s="19">
        <f t="shared" ref="G80" si="34">SUM(G71:G79)</f>
        <v>20.760000000000005</v>
      </c>
      <c r="H80" s="19">
        <f t="shared" ref="H80" si="35">SUM(H71:H79)</f>
        <v>22.520000000000003</v>
      </c>
      <c r="I80" s="19">
        <f t="shared" ref="I80" si="36">SUM(I71:I79)</f>
        <v>122.32000000000001</v>
      </c>
      <c r="J80" s="19">
        <f t="shared" ref="J80:L80" si="37">SUM(J71:J79)</f>
        <v>807.46</v>
      </c>
      <c r="K80" s="25"/>
      <c r="L80" s="19">
        <f t="shared" si="37"/>
        <v>783.07999999999993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2020</v>
      </c>
      <c r="G81" s="32">
        <f t="shared" ref="G81" si="38">G70+G80</f>
        <v>41.080000000000005</v>
      </c>
      <c r="H81" s="32">
        <f t="shared" ref="H81" si="39">H70+H80</f>
        <v>44.06</v>
      </c>
      <c r="I81" s="32">
        <f t="shared" ref="I81" si="40">I70+I80</f>
        <v>198.34000000000003</v>
      </c>
      <c r="J81" s="32">
        <f t="shared" ref="J81:L81" si="41">J70+J80</f>
        <v>1484.06</v>
      </c>
      <c r="K81" s="32"/>
      <c r="L81" s="32">
        <f t="shared" si="41"/>
        <v>866.54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tr">
        <f>'[1]5-день'!I9</f>
        <v>Омлет натуральный</v>
      </c>
      <c r="F82" s="40">
        <f>'[1]5-день'!K9</f>
        <v>170</v>
      </c>
      <c r="G82" s="40">
        <f>'[1]5-день'!L9</f>
        <v>14.75</v>
      </c>
      <c r="H82" s="40">
        <f>'[1]5-день'!M9</f>
        <v>14.7</v>
      </c>
      <c r="I82" s="40">
        <f>'[1]5-день'!N9</f>
        <v>11.89</v>
      </c>
      <c r="J82" s="40">
        <f>'[1]5-день'!O9</f>
        <v>179.24</v>
      </c>
      <c r="K82" s="41">
        <v>54</v>
      </c>
      <c r="L82" s="40">
        <v>51.2</v>
      </c>
    </row>
    <row r="83" spans="1:12" ht="15" x14ac:dyDescent="0.25">
      <c r="A83" s="23"/>
      <c r="B83" s="15"/>
      <c r="C83" s="11"/>
      <c r="D83" s="6"/>
      <c r="E83" s="42" t="str">
        <f>'[1]5-день'!I10</f>
        <v>Сыр /порциями/</v>
      </c>
      <c r="F83" s="43">
        <f>'[1]5-день'!K10</f>
        <v>10</v>
      </c>
      <c r="G83" s="43">
        <f>'[1]5-день'!L10</f>
        <v>2.3199999999999998</v>
      </c>
      <c r="H83" s="43">
        <f>'[1]5-день'!M10</f>
        <v>2.95</v>
      </c>
      <c r="I83" s="43">
        <f>'[1]5-день'!N10</f>
        <v>0</v>
      </c>
      <c r="J83" s="43">
        <f>'[1]5-день'!O10</f>
        <v>35.83</v>
      </c>
      <c r="K83" s="44">
        <v>15</v>
      </c>
      <c r="L83" s="43">
        <v>6.81</v>
      </c>
    </row>
    <row r="84" spans="1:12" ht="15" x14ac:dyDescent="0.25">
      <c r="A84" s="23"/>
      <c r="B84" s="15"/>
      <c r="C84" s="11"/>
      <c r="D84" s="7" t="s">
        <v>22</v>
      </c>
      <c r="E84" s="42" t="str">
        <f>'[1]5-день'!I11</f>
        <v>Кофейный напиток (без молока)</v>
      </c>
      <c r="F84" s="43">
        <f>'[1]5-день'!K11</f>
        <v>200</v>
      </c>
      <c r="G84" s="43">
        <f>'[1]5-день'!L11</f>
        <v>0.08</v>
      </c>
      <c r="H84" s="43">
        <f>'[1]5-день'!M11</f>
        <v>0.44</v>
      </c>
      <c r="I84" s="43">
        <f>'[1]5-день'!N11</f>
        <v>15.26</v>
      </c>
      <c r="J84" s="43">
        <f>'[1]5-день'!O11</f>
        <v>65.12</v>
      </c>
      <c r="K84" s="44">
        <v>135</v>
      </c>
      <c r="L84" s="43">
        <v>3.85</v>
      </c>
    </row>
    <row r="85" spans="1:12" ht="15" x14ac:dyDescent="0.25">
      <c r="A85" s="23"/>
      <c r="B85" s="15"/>
      <c r="C85" s="11"/>
      <c r="D85" s="7" t="s">
        <v>23</v>
      </c>
      <c r="E85" s="42" t="str">
        <f>'[1]5-день'!I12</f>
        <v>Хлеб пшеничный</v>
      </c>
      <c r="F85" s="43">
        <f>'[1]5-день'!K12</f>
        <v>60</v>
      </c>
      <c r="G85" s="43">
        <f>'[1]5-день'!L12</f>
        <v>3.94</v>
      </c>
      <c r="H85" s="43">
        <f>'[1]5-день'!M12</f>
        <v>0.5</v>
      </c>
      <c r="I85" s="43">
        <f>'[1]5-день'!N12</f>
        <v>24.15</v>
      </c>
      <c r="J85" s="43">
        <f>'[1]5-день'!O12</f>
        <v>116.9</v>
      </c>
      <c r="K85" s="44">
        <v>48</v>
      </c>
      <c r="L85" s="43">
        <v>4.08</v>
      </c>
    </row>
    <row r="86" spans="1:12" ht="15" x14ac:dyDescent="0.25">
      <c r="A86" s="23"/>
      <c r="B86" s="15"/>
      <c r="C86" s="11"/>
      <c r="D86" s="7" t="s">
        <v>24</v>
      </c>
      <c r="E86" s="42" t="str">
        <f>'[1]5-день'!I13</f>
        <v>Кисло мол.продукт 2,5 %</v>
      </c>
      <c r="F86" s="43">
        <f>'[1]5-день'!K13</f>
        <v>200</v>
      </c>
      <c r="G86" s="43">
        <f>'[1]5-день'!L13</f>
        <v>5.8</v>
      </c>
      <c r="H86" s="43">
        <f>'[1]5-день'!M13</f>
        <v>5</v>
      </c>
      <c r="I86" s="43">
        <f>'[1]5-день'!N13</f>
        <v>8</v>
      </c>
      <c r="J86" s="43">
        <f>'[1]5-день'!O13</f>
        <v>100</v>
      </c>
      <c r="K86" s="44">
        <v>263</v>
      </c>
      <c r="L86" s="43">
        <v>33.11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640</v>
      </c>
      <c r="G89" s="19">
        <f t="shared" ref="G89" si="42">SUM(G82:G88)</f>
        <v>26.89</v>
      </c>
      <c r="H89" s="19">
        <f t="shared" ref="H89" si="43">SUM(H82:H88)</f>
        <v>23.59</v>
      </c>
      <c r="I89" s="19">
        <f t="shared" ref="I89" si="44">SUM(I82:I88)</f>
        <v>59.3</v>
      </c>
      <c r="J89" s="19">
        <f t="shared" ref="J89:L89" si="45">SUM(J82:J88)</f>
        <v>497.09000000000003</v>
      </c>
      <c r="K89" s="25"/>
      <c r="L89" s="19">
        <f t="shared" si="45"/>
        <v>99.050000000000011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tr">
        <f>'[1]5-день'!I18</f>
        <v>Салат из капусты б/к с морковью</v>
      </c>
      <c r="F90" s="43">
        <v>60</v>
      </c>
      <c r="G90" s="43">
        <f>'[1]5-день'!L18</f>
        <v>1.33</v>
      </c>
      <c r="H90" s="43">
        <f>'[1]5-день'!M18</f>
        <v>6.08</v>
      </c>
      <c r="I90" s="43">
        <f>'[1]5-день'!N18</f>
        <v>15.52</v>
      </c>
      <c r="J90" s="43">
        <f>'[1]5-день'!O18</f>
        <v>94.12</v>
      </c>
      <c r="K90" s="44">
        <v>45</v>
      </c>
      <c r="L90" s="43">
        <v>3.64</v>
      </c>
    </row>
    <row r="91" spans="1:12" ht="15" x14ac:dyDescent="0.25">
      <c r="A91" s="23"/>
      <c r="B91" s="15"/>
      <c r="C91" s="11"/>
      <c r="D91" s="7" t="s">
        <v>27</v>
      </c>
      <c r="E91" s="42" t="str">
        <f>'[1]5-день'!I19</f>
        <v>Суп картофельный с фрикадельками</v>
      </c>
      <c r="F91" s="43">
        <f>'[1]5-день'!K19</f>
        <v>200</v>
      </c>
      <c r="G91" s="43">
        <f>'[1]5-день'!L19</f>
        <v>5.56</v>
      </c>
      <c r="H91" s="43">
        <f>'[1]5-день'!M19</f>
        <v>6.04</v>
      </c>
      <c r="I91" s="43">
        <f>'[1]5-день'!N19</f>
        <v>15.23</v>
      </c>
      <c r="J91" s="43">
        <f>'[1]5-день'!O19</f>
        <v>144.43</v>
      </c>
      <c r="K91" s="44">
        <v>108</v>
      </c>
      <c r="L91" s="43">
        <v>42.85</v>
      </c>
    </row>
    <row r="92" spans="1:12" ht="15" x14ac:dyDescent="0.25">
      <c r="A92" s="23"/>
      <c r="B92" s="15"/>
      <c r="C92" s="11"/>
      <c r="D92" s="7" t="s">
        <v>28</v>
      </c>
      <c r="E92" s="42" t="str">
        <f>'[1]5-день'!I20</f>
        <v>Печень тушеная в соусе</v>
      </c>
      <c r="F92" s="43">
        <f>'[1]5-день'!K20</f>
        <v>85</v>
      </c>
      <c r="G92" s="43">
        <f>'[1]5-день'!L20</f>
        <v>2.6</v>
      </c>
      <c r="H92" s="43">
        <f>'[1]5-день'!M20</f>
        <v>9.1</v>
      </c>
      <c r="I92" s="43">
        <f>'[1]5-день'!N20</f>
        <v>23.96</v>
      </c>
      <c r="J92" s="43">
        <f>'[1]5-день'!O20</f>
        <v>145.4</v>
      </c>
      <c r="K92" s="44">
        <v>408</v>
      </c>
      <c r="L92" s="43">
        <v>36.4</v>
      </c>
    </row>
    <row r="93" spans="1:12" ht="15" x14ac:dyDescent="0.25">
      <c r="A93" s="23"/>
      <c r="B93" s="15"/>
      <c r="C93" s="11"/>
      <c r="D93" s="7" t="s">
        <v>29</v>
      </c>
      <c r="E93" s="42" t="str">
        <f>'[1]5-день'!I21</f>
        <v>Каша гречневая рассыпч.</v>
      </c>
      <c r="F93" s="43">
        <f>'[1]5-день'!K21</f>
        <v>150</v>
      </c>
      <c r="G93" s="43">
        <f>'[1]5-день'!L21</f>
        <v>1.39</v>
      </c>
      <c r="H93" s="43">
        <f>'[1]5-день'!M21</f>
        <v>4.0999999999999996</v>
      </c>
      <c r="I93" s="43">
        <f>'[1]5-день'!N21</f>
        <v>46.84</v>
      </c>
      <c r="J93" s="43">
        <f>'[1]5-день'!O21</f>
        <v>231.86</v>
      </c>
      <c r="K93" s="44">
        <v>302</v>
      </c>
      <c r="L93" s="43">
        <v>4.49</v>
      </c>
    </row>
    <row r="94" spans="1:12" ht="15" x14ac:dyDescent="0.25">
      <c r="A94" s="23"/>
      <c r="B94" s="15"/>
      <c r="C94" s="11"/>
      <c r="D94" s="7" t="s">
        <v>30</v>
      </c>
      <c r="E94" s="42" t="str">
        <f>'[1]5-день'!I22</f>
        <v>Компот из свежих яблок</v>
      </c>
      <c r="F94" s="43">
        <f>'[1]5-день'!K22</f>
        <v>200</v>
      </c>
      <c r="G94" s="43">
        <f>'[1]5-день'!L22</f>
        <v>0.16</v>
      </c>
      <c r="H94" s="43">
        <f>'[1]5-день'!M22</f>
        <v>0.16</v>
      </c>
      <c r="I94" s="43">
        <f>'[1]5-день'!N22</f>
        <v>23.88</v>
      </c>
      <c r="J94" s="43">
        <f>'[1]5-день'!O22</f>
        <v>97.6</v>
      </c>
      <c r="K94" s="44">
        <v>342</v>
      </c>
      <c r="L94" s="43">
        <v>10.119999999999999</v>
      </c>
    </row>
    <row r="95" spans="1:12" ht="15" x14ac:dyDescent="0.25">
      <c r="A95" s="23"/>
      <c r="B95" s="15"/>
      <c r="C95" s="11"/>
      <c r="D95" s="7" t="s">
        <v>31</v>
      </c>
      <c r="E95" s="42" t="str">
        <f>'[1]5-день'!I23</f>
        <v>Хлеб ржано - пшеничный</v>
      </c>
      <c r="F95" s="43">
        <f>'[1]5-день'!K23</f>
        <v>40</v>
      </c>
      <c r="G95" s="43">
        <f>'[1]5-день'!L23</f>
        <v>2.2400000000000002</v>
      </c>
      <c r="H95" s="43">
        <f>'[1]5-день'!M23</f>
        <v>0.44</v>
      </c>
      <c r="I95" s="43">
        <f>'[1]5-день'!N23</f>
        <v>19.760000000000002</v>
      </c>
      <c r="J95" s="43">
        <f>'[1]5-день'!O23</f>
        <v>91.96</v>
      </c>
      <c r="K95" s="44">
        <v>50</v>
      </c>
      <c r="L95" s="43">
        <v>3.3</v>
      </c>
    </row>
    <row r="96" spans="1:12" ht="15" x14ac:dyDescent="0.25">
      <c r="A96" s="23"/>
      <c r="B96" s="15"/>
      <c r="C96" s="11"/>
      <c r="D96" s="7" t="s">
        <v>32</v>
      </c>
      <c r="E96" s="42" t="str">
        <f>'[1]5-день'!I24</f>
        <v>Хлеб пшеничный</v>
      </c>
      <c r="F96" s="43">
        <f>'[1]5-день'!K24</f>
        <v>20</v>
      </c>
      <c r="G96" s="43">
        <f>'[1]5-день'!L24</f>
        <v>1.58</v>
      </c>
      <c r="H96" s="43">
        <f>'[1]5-день'!M24</f>
        <v>0.2</v>
      </c>
      <c r="I96" s="43">
        <f>'[1]5-день'!N24</f>
        <v>9.66</v>
      </c>
      <c r="J96" s="43">
        <f>'[1]5-день'!O24</f>
        <v>46.76</v>
      </c>
      <c r="K96" s="44">
        <v>48</v>
      </c>
      <c r="L96" s="43">
        <v>1.36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755</v>
      </c>
      <c r="G99" s="19">
        <f t="shared" ref="G99" si="46">SUM(G90:G98)</f>
        <v>14.860000000000001</v>
      </c>
      <c r="H99" s="19">
        <f t="shared" ref="H99" si="47">SUM(H90:H98)</f>
        <v>26.12</v>
      </c>
      <c r="I99" s="19">
        <f t="shared" ref="I99" si="48">SUM(I90:I98)</f>
        <v>154.85</v>
      </c>
      <c r="J99" s="19">
        <f t="shared" ref="J99:L99" si="49">SUM(J90:J98)</f>
        <v>852.13000000000011</v>
      </c>
      <c r="K99" s="25"/>
      <c r="L99" s="19">
        <f t="shared" si="49"/>
        <v>102.16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1395</v>
      </c>
      <c r="G100" s="32">
        <f t="shared" ref="G100" si="50">G89+G99</f>
        <v>41.75</v>
      </c>
      <c r="H100" s="32">
        <f t="shared" ref="H100" si="51">H89+H99</f>
        <v>49.71</v>
      </c>
      <c r="I100" s="32">
        <f t="shared" ref="I100" si="52">I89+I99</f>
        <v>214.14999999999998</v>
      </c>
      <c r="J100" s="32">
        <f t="shared" ref="J100:L100" si="53">J89+J99</f>
        <v>1349.2200000000003</v>
      </c>
      <c r="K100" s="32"/>
      <c r="L100" s="32">
        <f t="shared" si="53"/>
        <v>201.21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tr">
        <f>'[1]6-день'!H8</f>
        <v>Пельмени П/П</v>
      </c>
      <c r="F101" s="40">
        <f>'[1]6-день'!K8</f>
        <v>240</v>
      </c>
      <c r="G101" s="40">
        <f>'[1]6-день'!L8</f>
        <v>12.54</v>
      </c>
      <c r="H101" s="40">
        <f>'[1]6-день'!M8</f>
        <v>16.5</v>
      </c>
      <c r="I101" s="40">
        <f>'[1]6-день'!N8</f>
        <v>6.23</v>
      </c>
      <c r="J101" s="40">
        <f>'[1]6-день'!O8</f>
        <v>279.57</v>
      </c>
      <c r="K101" s="41">
        <v>391</v>
      </c>
      <c r="L101" s="40">
        <v>79.13</v>
      </c>
    </row>
    <row r="102" spans="1:12" ht="15" x14ac:dyDescent="0.25">
      <c r="A102" s="23"/>
      <c r="B102" s="15"/>
      <c r="C102" s="11"/>
      <c r="D102" s="6"/>
      <c r="E102" s="42" t="str">
        <f>'[1]6-день'!H9</f>
        <v>Сыр /порциями/</v>
      </c>
      <c r="F102" s="43">
        <f>'[1]6-день'!K9</f>
        <v>10</v>
      </c>
      <c r="G102" s="43">
        <f>'[1]6-день'!L9</f>
        <v>2.3199999999999998</v>
      </c>
      <c r="H102" s="43">
        <f>'[1]6-день'!M9</f>
        <v>2.95</v>
      </c>
      <c r="I102" s="43">
        <f>'[1]6-день'!N9</f>
        <v>0</v>
      </c>
      <c r="J102" s="43">
        <f>'[1]6-день'!O9</f>
        <v>35.83</v>
      </c>
      <c r="K102" s="44">
        <v>2020</v>
      </c>
      <c r="L102" s="43">
        <v>6.55</v>
      </c>
    </row>
    <row r="103" spans="1:12" ht="15" x14ac:dyDescent="0.25">
      <c r="A103" s="23"/>
      <c r="B103" s="15"/>
      <c r="C103" s="11"/>
      <c r="D103" s="7" t="s">
        <v>22</v>
      </c>
      <c r="E103" s="42" t="str">
        <f>'[1]6-день'!H10</f>
        <v>Напиток кофейный на молоке</v>
      </c>
      <c r="F103" s="43">
        <f>'[1]6-день'!K10</f>
        <v>200</v>
      </c>
      <c r="G103" s="43">
        <f>'[1]6-день'!L10</f>
        <v>3.6</v>
      </c>
      <c r="H103" s="43">
        <f>'[1]6-день'!M10</f>
        <v>2.67</v>
      </c>
      <c r="I103" s="43">
        <f>'[1]6-день'!N10</f>
        <v>29.2</v>
      </c>
      <c r="J103" s="43">
        <f>'[1]6-день'!O10</f>
        <v>155.19999999999999</v>
      </c>
      <c r="K103" s="44">
        <v>379</v>
      </c>
      <c r="L103" s="43">
        <v>16.03</v>
      </c>
    </row>
    <row r="104" spans="1:12" ht="15" x14ac:dyDescent="0.25">
      <c r="A104" s="23"/>
      <c r="B104" s="15"/>
      <c r="C104" s="11"/>
      <c r="D104" s="7" t="s">
        <v>23</v>
      </c>
      <c r="E104" s="42" t="str">
        <f>'[1]6-день'!H11</f>
        <v>Хлеб пшеничный</v>
      </c>
      <c r="F104" s="43">
        <f>'[1]6-день'!K11</f>
        <v>60</v>
      </c>
      <c r="G104" s="43">
        <f>'[1]6-день'!L11</f>
        <v>3.94</v>
      </c>
      <c r="H104" s="43">
        <f>'[1]6-день'!M11</f>
        <v>0.5</v>
      </c>
      <c r="I104" s="43">
        <f>'[1]6-день'!N11</f>
        <v>24.15</v>
      </c>
      <c r="J104" s="43">
        <f>'[1]6-день'!O11</f>
        <v>116.9</v>
      </c>
      <c r="K104" s="44">
        <v>48</v>
      </c>
      <c r="L104" s="43">
        <v>4.08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510</v>
      </c>
      <c r="G108" s="19">
        <f t="shared" ref="G108:J108" si="54">SUM(G101:G107)</f>
        <v>22.400000000000002</v>
      </c>
      <c r="H108" s="19">
        <f t="shared" si="54"/>
        <v>22.619999999999997</v>
      </c>
      <c r="I108" s="19">
        <f t="shared" si="54"/>
        <v>59.58</v>
      </c>
      <c r="J108" s="19">
        <f t="shared" si="54"/>
        <v>587.5</v>
      </c>
      <c r="K108" s="25"/>
      <c r="L108" s="19">
        <f t="shared" ref="L108" si="55">SUM(L101:L107)</f>
        <v>105.78999999999999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tr">
        <f>'[1]6-день'!H15</f>
        <v>Салат из моркови с яблоком</v>
      </c>
      <c r="F109" s="43">
        <f>'[1]6-день'!K15</f>
        <v>50</v>
      </c>
      <c r="G109" s="43">
        <f>'[1]6-день'!L15</f>
        <v>0.86</v>
      </c>
      <c r="H109" s="43">
        <f>'[1]6-день'!M15</f>
        <v>5.22</v>
      </c>
      <c r="I109" s="43">
        <f>'[1]6-день'!N15</f>
        <v>7.87</v>
      </c>
      <c r="J109" s="43">
        <f>'[1]6-день'!O15</f>
        <v>81.900000000000006</v>
      </c>
      <c r="K109" s="44">
        <v>9</v>
      </c>
      <c r="L109" s="43">
        <v>7.2</v>
      </c>
    </row>
    <row r="110" spans="1:12" ht="15" x14ac:dyDescent="0.25">
      <c r="A110" s="23"/>
      <c r="B110" s="15"/>
      <c r="C110" s="11"/>
      <c r="D110" s="7" t="s">
        <v>27</v>
      </c>
      <c r="E110" s="42" t="str">
        <f>'[1]6-день'!H16</f>
        <v>Суп с макарон.изд.</v>
      </c>
      <c r="F110" s="43">
        <f>'[1]6-день'!K16</f>
        <v>200</v>
      </c>
      <c r="G110" s="43">
        <f>'[1]6-день'!L16</f>
        <v>2.1800000000000002</v>
      </c>
      <c r="H110" s="43">
        <f>'[1]6-день'!M16</f>
        <v>2.2400000000000002</v>
      </c>
      <c r="I110" s="43">
        <f>'[1]6-день'!N16</f>
        <v>16.309999999999999</v>
      </c>
      <c r="J110" s="43">
        <f>'[1]6-день'!O16</f>
        <v>91.93</v>
      </c>
      <c r="K110" s="44">
        <v>111</v>
      </c>
      <c r="L110" s="43">
        <v>2.72</v>
      </c>
    </row>
    <row r="111" spans="1:12" ht="15" x14ac:dyDescent="0.25">
      <c r="A111" s="23"/>
      <c r="B111" s="15"/>
      <c r="C111" s="11"/>
      <c r="D111" s="7" t="s">
        <v>28</v>
      </c>
      <c r="E111" s="42" t="str">
        <f>'[1]6-день'!H17</f>
        <v>Курица отварная для первых блюд</v>
      </c>
      <c r="F111" s="43">
        <f>'[1]6-день'!K17</f>
        <v>10</v>
      </c>
      <c r="G111" s="43">
        <f>'[1]6-день'!L17</f>
        <v>2.0099999999999998</v>
      </c>
      <c r="H111" s="43">
        <f>'[1]6-день'!M17</f>
        <v>1.81</v>
      </c>
      <c r="I111" s="43">
        <f>'[1]6-день'!N17</f>
        <v>0.06</v>
      </c>
      <c r="J111" s="43">
        <f>'[1]6-день'!O17</f>
        <v>24.56</v>
      </c>
      <c r="K111" s="44"/>
      <c r="L111" s="43">
        <v>4.2</v>
      </c>
    </row>
    <row r="112" spans="1:12" ht="15" x14ac:dyDescent="0.25">
      <c r="A112" s="23"/>
      <c r="B112" s="15"/>
      <c r="C112" s="11"/>
      <c r="D112" s="7" t="s">
        <v>29</v>
      </c>
      <c r="E112" s="42" t="str">
        <f>'[1]6-день'!H18</f>
        <v>Птица/курица/отварная</v>
      </c>
      <c r="F112" s="43">
        <v>120</v>
      </c>
      <c r="G112" s="43">
        <f>'[1]6-день'!L18</f>
        <v>12.58</v>
      </c>
      <c r="H112" s="43">
        <f>'[1]6-день'!M18</f>
        <v>15.6</v>
      </c>
      <c r="I112" s="43">
        <f>'[1]6-день'!N18</f>
        <v>0</v>
      </c>
      <c r="J112" s="43">
        <f>'[1]6-день'!O18</f>
        <v>294.10000000000002</v>
      </c>
      <c r="K112" s="44">
        <v>288</v>
      </c>
      <c r="L112" s="43">
        <v>53.64</v>
      </c>
    </row>
    <row r="113" spans="1:12" ht="15" x14ac:dyDescent="0.25">
      <c r="A113" s="23"/>
      <c r="B113" s="15"/>
      <c r="C113" s="11"/>
      <c r="D113" s="7" t="s">
        <v>30</v>
      </c>
      <c r="E113" s="42" t="str">
        <f>'[1]6-день'!H19</f>
        <v>Бобовые отварные с луком</v>
      </c>
      <c r="F113" s="43">
        <f>'[1]6-день'!K19</f>
        <v>150</v>
      </c>
      <c r="G113" s="43">
        <f>'[1]6-день'!L19</f>
        <v>3.67</v>
      </c>
      <c r="H113" s="43">
        <f>'[1]6-день'!M19</f>
        <v>5.42</v>
      </c>
      <c r="I113" s="43">
        <f>'[1]6-день'!N19</f>
        <v>41.01</v>
      </c>
      <c r="J113" s="43">
        <f>'[1]6-день'!O19</f>
        <v>210.11</v>
      </c>
      <c r="K113" s="44">
        <v>307</v>
      </c>
      <c r="L113" s="43">
        <v>8.52</v>
      </c>
    </row>
    <row r="114" spans="1:12" ht="15" x14ac:dyDescent="0.25">
      <c r="A114" s="23"/>
      <c r="B114" s="15"/>
      <c r="C114" s="11"/>
      <c r="D114" s="7" t="s">
        <v>31</v>
      </c>
      <c r="E114" s="42" t="str">
        <f>'[1]6-день'!H20</f>
        <v>Сок виноградный</v>
      </c>
      <c r="F114" s="43">
        <f>'[1]6-день'!K20</f>
        <v>200</v>
      </c>
      <c r="G114" s="43">
        <f>'[1]6-день'!L20</f>
        <v>0.6</v>
      </c>
      <c r="H114" s="43">
        <f>'[1]6-день'!M20</f>
        <v>0.4</v>
      </c>
      <c r="I114" s="43">
        <f>'[1]6-день'!N20</f>
        <v>32.6</v>
      </c>
      <c r="J114" s="43">
        <f>'[1]6-день'!O20</f>
        <v>136.4</v>
      </c>
      <c r="K114" s="44">
        <v>200</v>
      </c>
      <c r="L114" s="43">
        <v>21</v>
      </c>
    </row>
    <row r="115" spans="1:12" ht="15" x14ac:dyDescent="0.25">
      <c r="A115" s="23"/>
      <c r="B115" s="15"/>
      <c r="C115" s="11"/>
      <c r="D115" s="7" t="s">
        <v>32</v>
      </c>
      <c r="E115" s="42" t="str">
        <f>'[1]6-день'!H21</f>
        <v>Хлеб пшеничный</v>
      </c>
      <c r="F115" s="43">
        <f>'[1]6-день'!K21</f>
        <v>40</v>
      </c>
      <c r="G115" s="43">
        <f>'[1]6-день'!L21</f>
        <v>2.2400000000000002</v>
      </c>
      <c r="H115" s="43">
        <f>'[1]6-день'!M21</f>
        <v>0.44</v>
      </c>
      <c r="I115" s="43">
        <f>'[1]6-день'!N21</f>
        <v>19.760000000000002</v>
      </c>
      <c r="J115" s="43">
        <f>'[1]6-день'!O21</f>
        <v>91.96</v>
      </c>
      <c r="K115" s="44">
        <v>48</v>
      </c>
      <c r="L115" s="43">
        <v>2.72</v>
      </c>
    </row>
    <row r="116" spans="1:12" ht="15" x14ac:dyDescent="0.25">
      <c r="A116" s="23"/>
      <c r="B116" s="15"/>
      <c r="C116" s="11"/>
      <c r="D116" s="6"/>
      <c r="E116" s="42" t="str">
        <f>'[1]6-день'!H22</f>
        <v>Хлеб ржаной</v>
      </c>
      <c r="F116" s="43">
        <v>20</v>
      </c>
      <c r="G116" s="43">
        <v>1.58</v>
      </c>
      <c r="H116" s="43">
        <v>0.2</v>
      </c>
      <c r="I116" s="43">
        <v>9.66</v>
      </c>
      <c r="J116" s="43">
        <v>46.76</v>
      </c>
      <c r="K116" s="44">
        <v>50</v>
      </c>
      <c r="L116" s="43">
        <v>1.65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790</v>
      </c>
      <c r="G118" s="19">
        <f t="shared" ref="G118:J118" si="56">SUM(G109:G117)</f>
        <v>25.72</v>
      </c>
      <c r="H118" s="19">
        <f t="shared" si="56"/>
        <v>31.33</v>
      </c>
      <c r="I118" s="19">
        <f t="shared" si="56"/>
        <v>127.27</v>
      </c>
      <c r="J118" s="19">
        <f t="shared" si="56"/>
        <v>977.72</v>
      </c>
      <c r="K118" s="25"/>
      <c r="L118" s="19">
        <f t="shared" ref="L118" si="57">SUM(L109:L117)</f>
        <v>101.65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1300</v>
      </c>
      <c r="G119" s="32">
        <f t="shared" ref="G119" si="58">G108+G118</f>
        <v>48.120000000000005</v>
      </c>
      <c r="H119" s="32">
        <f t="shared" ref="H119" si="59">H108+H118</f>
        <v>53.949999999999996</v>
      </c>
      <c r="I119" s="32">
        <f t="shared" ref="I119" si="60">I108+I118</f>
        <v>186.85</v>
      </c>
      <c r="J119" s="32">
        <f t="shared" ref="J119:L119" si="61">J108+J118</f>
        <v>1565.22</v>
      </c>
      <c r="K119" s="32"/>
      <c r="L119" s="32">
        <f t="shared" si="61"/>
        <v>207.44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tr">
        <f>'[1]7-день'!I7</f>
        <v>Каша молочная из риса и пшена</v>
      </c>
      <c r="F120" s="40">
        <f>'[1]7-день'!L7</f>
        <v>230</v>
      </c>
      <c r="G120" s="40">
        <f>'[1]7-день'!M7</f>
        <v>8.65</v>
      </c>
      <c r="H120" s="40">
        <f>'[1]7-день'!N7</f>
        <v>5.14</v>
      </c>
      <c r="I120" s="40">
        <f>'[1]7-день'!O7</f>
        <v>31.52</v>
      </c>
      <c r="J120" s="40">
        <f>'[1]7-день'!P7</f>
        <v>226.57</v>
      </c>
      <c r="K120" s="41">
        <v>175</v>
      </c>
      <c r="L120" s="40">
        <v>16.07</v>
      </c>
    </row>
    <row r="121" spans="1:12" ht="15" x14ac:dyDescent="0.25">
      <c r="A121" s="14"/>
      <c r="B121" s="15"/>
      <c r="C121" s="11"/>
      <c r="D121" s="6"/>
      <c r="E121" s="42" t="str">
        <f>'[1]7-день'!I8</f>
        <v>Сыр/порциями/</v>
      </c>
      <c r="F121" s="43">
        <f>'[1]7-день'!L8</f>
        <v>10</v>
      </c>
      <c r="G121" s="43">
        <f>'[1]7-день'!M8</f>
        <v>2.3199999999999998</v>
      </c>
      <c r="H121" s="43">
        <f>'[1]7-день'!N8</f>
        <v>2.95</v>
      </c>
      <c r="I121" s="43">
        <f>'[1]7-день'!O8</f>
        <v>0</v>
      </c>
      <c r="J121" s="43">
        <f>'[1]7-день'!P8</f>
        <v>35.83</v>
      </c>
      <c r="K121" s="44">
        <v>15</v>
      </c>
      <c r="L121" s="43">
        <v>6.81</v>
      </c>
    </row>
    <row r="122" spans="1:12" ht="15" x14ac:dyDescent="0.25">
      <c r="A122" s="14"/>
      <c r="B122" s="15"/>
      <c r="C122" s="11"/>
      <c r="D122" s="7" t="s">
        <v>22</v>
      </c>
      <c r="E122" s="42" t="str">
        <f>'[1]7-день'!I9</f>
        <v>Масло слив. /порциями/</v>
      </c>
      <c r="F122" s="43">
        <f>'[1]7-день'!L9</f>
        <v>10</v>
      </c>
      <c r="G122" s="43">
        <f>'[1]7-день'!M9</f>
        <v>6.4000000000000001E-2</v>
      </c>
      <c r="H122" s="43">
        <f>'[1]7-день'!N9</f>
        <v>5.8</v>
      </c>
      <c r="I122" s="43">
        <f>'[1]7-день'!O9</f>
        <v>0.104</v>
      </c>
      <c r="J122" s="43">
        <f>'[1]7-день'!P9</f>
        <v>52.8</v>
      </c>
      <c r="K122" s="44">
        <v>14</v>
      </c>
      <c r="L122" s="43">
        <v>7.56</v>
      </c>
    </row>
    <row r="123" spans="1:12" ht="15" x14ac:dyDescent="0.25">
      <c r="A123" s="14"/>
      <c r="B123" s="15"/>
      <c r="C123" s="11"/>
      <c r="D123" s="7" t="s">
        <v>23</v>
      </c>
      <c r="E123" s="42" t="str">
        <f>'[1]7-день'!I10</f>
        <v>Какао с молоком</v>
      </c>
      <c r="F123" s="43">
        <f>'[1]7-день'!L10</f>
        <v>200</v>
      </c>
      <c r="G123" s="43">
        <f>'[1]7-день'!M10</f>
        <v>3.6</v>
      </c>
      <c r="H123" s="43">
        <f>'[1]7-день'!N10</f>
        <v>2.67</v>
      </c>
      <c r="I123" s="43">
        <f>'[1]7-день'!O10</f>
        <v>29.2</v>
      </c>
      <c r="J123" s="43">
        <f>'[1]7-день'!P10</f>
        <v>155.19999999999999</v>
      </c>
      <c r="K123" s="44">
        <v>382</v>
      </c>
      <c r="L123" s="43">
        <v>16.72</v>
      </c>
    </row>
    <row r="124" spans="1:12" ht="15" x14ac:dyDescent="0.25">
      <c r="A124" s="14"/>
      <c r="B124" s="15"/>
      <c r="C124" s="11"/>
      <c r="D124" s="7" t="s">
        <v>24</v>
      </c>
      <c r="E124" s="42" t="str">
        <f>'[1]7-день'!I11</f>
        <v>Хлеб пшеничный</v>
      </c>
      <c r="F124" s="43">
        <f>'[1]7-день'!L11</f>
        <v>50</v>
      </c>
      <c r="G124" s="43">
        <f>'[1]7-день'!M11</f>
        <v>3.94</v>
      </c>
      <c r="H124" s="43">
        <f>'[1]7-день'!N11</f>
        <v>0.5</v>
      </c>
      <c r="I124" s="43">
        <f>'[1]7-день'!O11</f>
        <v>24.15</v>
      </c>
      <c r="J124" s="43">
        <f>'[1]7-день'!P11</f>
        <v>116.9</v>
      </c>
      <c r="K124" s="44">
        <v>48</v>
      </c>
      <c r="L124" s="43">
        <v>3.4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18.574000000000002</v>
      </c>
      <c r="H127" s="19">
        <f t="shared" si="62"/>
        <v>17.060000000000002</v>
      </c>
      <c r="I127" s="19">
        <f t="shared" si="62"/>
        <v>84.97399999999999</v>
      </c>
      <c r="J127" s="19">
        <f t="shared" si="62"/>
        <v>587.29999999999995</v>
      </c>
      <c r="K127" s="25"/>
      <c r="L127" s="19">
        <f t="shared" ref="L127" si="63">SUM(L120:L126)</f>
        <v>50.559999999999995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tr">
        <f>'[1]7-день'!I15</f>
        <v>Салат из квашеной капусты с луком</v>
      </c>
      <c r="F128" s="43">
        <f>'[1]7-день'!L15</f>
        <v>100</v>
      </c>
      <c r="G128" s="43">
        <f>'[1]7-день'!M15</f>
        <v>1.7</v>
      </c>
      <c r="H128" s="43">
        <f>'[1]7-день'!N15</f>
        <v>5</v>
      </c>
      <c r="I128" s="43">
        <f>'[1]7-день'!O15</f>
        <v>4.46</v>
      </c>
      <c r="J128" s="43">
        <f>'[1]7-день'!P15</f>
        <v>85.7</v>
      </c>
      <c r="K128" s="44">
        <v>47</v>
      </c>
      <c r="L128" s="43">
        <v>21.83</v>
      </c>
    </row>
    <row r="129" spans="1:12" ht="15" x14ac:dyDescent="0.25">
      <c r="A129" s="14"/>
      <c r="B129" s="15"/>
      <c r="C129" s="11"/>
      <c r="D129" s="7" t="s">
        <v>27</v>
      </c>
      <c r="E129" s="42" t="s">
        <v>40</v>
      </c>
      <c r="F129" s="43">
        <f>'[1]7-день'!L16</f>
        <v>250</v>
      </c>
      <c r="G129" s="43">
        <f>'[1]7-день'!M16</f>
        <v>3.55</v>
      </c>
      <c r="H129" s="43">
        <f>'[1]7-день'!N16</f>
        <v>5.12</v>
      </c>
      <c r="I129" s="43">
        <f>'[1]7-день'!O16</f>
        <v>14.16</v>
      </c>
      <c r="J129" s="43">
        <f>'[1]7-день'!P16</f>
        <v>127.75</v>
      </c>
      <c r="K129" s="44">
        <v>16</v>
      </c>
      <c r="L129" s="43">
        <v>14.51</v>
      </c>
    </row>
    <row r="130" spans="1:12" ht="15" x14ac:dyDescent="0.25">
      <c r="A130" s="14"/>
      <c r="B130" s="15"/>
      <c r="C130" s="11"/>
      <c r="D130" s="7" t="s">
        <v>28</v>
      </c>
      <c r="E130" s="42" t="str">
        <f>'[1]7-день'!I17</f>
        <v>Курица отварная для первых блюд</v>
      </c>
      <c r="F130" s="43">
        <f>'[1]7-день'!L17</f>
        <v>10</v>
      </c>
      <c r="G130" s="43">
        <f>'[1]7-день'!M17</f>
        <v>2.0099999999999998</v>
      </c>
      <c r="H130" s="43">
        <f>'[1]7-день'!N17</f>
        <v>1.81</v>
      </c>
      <c r="I130" s="43">
        <f>'[1]7-день'!O17</f>
        <v>0.06</v>
      </c>
      <c r="J130" s="43">
        <f>'[1]7-день'!P17</f>
        <v>24.26</v>
      </c>
      <c r="K130" s="44"/>
      <c r="L130" s="43">
        <v>4.2</v>
      </c>
    </row>
    <row r="131" spans="1:12" ht="15" x14ac:dyDescent="0.25">
      <c r="A131" s="14"/>
      <c r="B131" s="15"/>
      <c r="C131" s="11"/>
      <c r="D131" s="7" t="s">
        <v>29</v>
      </c>
      <c r="E131" s="42" t="str">
        <f>'[1]7-день'!I18</f>
        <v xml:space="preserve">Бефстроганов из отварной говядины </v>
      </c>
      <c r="F131" s="43">
        <f>'[1]7-день'!L18</f>
        <v>95</v>
      </c>
      <c r="G131" s="43">
        <f>'[1]7-день'!M18</f>
        <v>11.35</v>
      </c>
      <c r="H131" s="43">
        <f>'[1]7-день'!N18</f>
        <v>13.18</v>
      </c>
      <c r="I131" s="43">
        <f>'[1]7-день'!O18</f>
        <v>16.8</v>
      </c>
      <c r="J131" s="43">
        <f>'[1]7-день'!P18</f>
        <v>161.33000000000001</v>
      </c>
      <c r="K131" s="44">
        <v>245</v>
      </c>
      <c r="L131" s="43">
        <v>99.46</v>
      </c>
    </row>
    <row r="132" spans="1:12" ht="15" x14ac:dyDescent="0.25">
      <c r="A132" s="14"/>
      <c r="B132" s="15"/>
      <c r="C132" s="11"/>
      <c r="D132" s="7" t="s">
        <v>30</v>
      </c>
      <c r="E132" s="42" t="str">
        <f>'[1]7-день'!I19</f>
        <v>Макаронные изд.отварные</v>
      </c>
      <c r="F132" s="43">
        <f>'[1]7-день'!L19</f>
        <v>150</v>
      </c>
      <c r="G132" s="43">
        <f>'[1]7-день'!M19</f>
        <v>5.0999999999999996</v>
      </c>
      <c r="H132" s="43">
        <f>'[1]7-день'!N19</f>
        <v>7.5</v>
      </c>
      <c r="I132" s="43">
        <f>'[1]7-день'!O19</f>
        <v>17.5</v>
      </c>
      <c r="J132" s="43">
        <f>'[1]7-день'!P19</f>
        <v>194.6</v>
      </c>
      <c r="K132" s="44">
        <v>309</v>
      </c>
      <c r="L132" s="43">
        <v>9.36</v>
      </c>
    </row>
    <row r="133" spans="1:12" ht="15" x14ac:dyDescent="0.25">
      <c r="A133" s="14"/>
      <c r="B133" s="15"/>
      <c r="C133" s="11"/>
      <c r="D133" s="7" t="s">
        <v>31</v>
      </c>
      <c r="E133" s="42" t="str">
        <f>'[1]7-день'!I20</f>
        <v>Компот из свежих груш</v>
      </c>
      <c r="F133" s="43">
        <f>'[1]7-день'!L20</f>
        <v>200</v>
      </c>
      <c r="G133" s="43">
        <f>'[1]7-день'!M20</f>
        <v>0.16</v>
      </c>
      <c r="H133" s="43">
        <f>'[1]7-день'!N20</f>
        <v>0.12</v>
      </c>
      <c r="I133" s="43">
        <f>'[1]7-день'!O20</f>
        <v>28</v>
      </c>
      <c r="J133" s="43">
        <f>'[1]7-день'!P20</f>
        <v>114.6</v>
      </c>
      <c r="K133" s="44">
        <v>342</v>
      </c>
      <c r="L133" s="43">
        <v>8.58</v>
      </c>
    </row>
    <row r="134" spans="1:12" ht="15" x14ac:dyDescent="0.25">
      <c r="A134" s="14"/>
      <c r="B134" s="15"/>
      <c r="C134" s="11"/>
      <c r="D134" s="7" t="s">
        <v>32</v>
      </c>
      <c r="E134" s="42" t="str">
        <f>'[1]7-день'!I21</f>
        <v>Хлеб пшеничный</v>
      </c>
      <c r="F134" s="43">
        <f>'[1]7-день'!L21</f>
        <v>40</v>
      </c>
      <c r="G134" s="43">
        <f>'[1]7-день'!M21</f>
        <v>2.2400000000000002</v>
      </c>
      <c r="H134" s="43">
        <f>'[1]7-день'!N21</f>
        <v>0.44</v>
      </c>
      <c r="I134" s="43">
        <f>'[1]7-день'!O21</f>
        <v>19.760000000000002</v>
      </c>
      <c r="J134" s="43">
        <f>'[1]7-день'!P21</f>
        <v>91.96</v>
      </c>
      <c r="K134" s="44">
        <v>48</v>
      </c>
      <c r="L134" s="43">
        <v>2.72</v>
      </c>
    </row>
    <row r="135" spans="1:12" ht="15" x14ac:dyDescent="0.25">
      <c r="A135" s="14"/>
      <c r="B135" s="15"/>
      <c r="C135" s="11"/>
      <c r="D135" s="6"/>
      <c r="E135" s="42" t="str">
        <f>'[1]7-день'!I22</f>
        <v>Хлеб ржаной</v>
      </c>
      <c r="F135" s="43">
        <f>'[1]7-день'!L22</f>
        <v>20</v>
      </c>
      <c r="G135" s="43">
        <f>'[1]7-день'!M22</f>
        <v>1.58</v>
      </c>
      <c r="H135" s="43">
        <f>'[1]7-день'!N22</f>
        <v>0.2</v>
      </c>
      <c r="I135" s="43">
        <f>'[1]7-день'!O22</f>
        <v>9.66</v>
      </c>
      <c r="J135" s="43">
        <f>'[1]7-день'!P22</f>
        <v>46.76</v>
      </c>
      <c r="K135" s="44">
        <v>50</v>
      </c>
      <c r="L135" s="43">
        <v>1.65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865</v>
      </c>
      <c r="G137" s="19">
        <f t="shared" ref="G137:J137" si="64">SUM(G128:G136)</f>
        <v>27.689999999999998</v>
      </c>
      <c r="H137" s="19">
        <f t="shared" si="64"/>
        <v>33.369999999999997</v>
      </c>
      <c r="I137" s="19">
        <f t="shared" si="64"/>
        <v>110.4</v>
      </c>
      <c r="J137" s="19">
        <f t="shared" si="64"/>
        <v>846.96</v>
      </c>
      <c r="K137" s="25"/>
      <c r="L137" s="19">
        <f t="shared" ref="L137" si="65">SUM(L128:L136)</f>
        <v>162.31000000000003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1365</v>
      </c>
      <c r="G138" s="32">
        <f t="shared" ref="G138" si="66">G127+G137</f>
        <v>46.263999999999996</v>
      </c>
      <c r="H138" s="32">
        <f t="shared" ref="H138" si="67">H127+H137</f>
        <v>50.43</v>
      </c>
      <c r="I138" s="32">
        <f t="shared" ref="I138" si="68">I127+I137</f>
        <v>195.374</v>
      </c>
      <c r="J138" s="32">
        <f t="shared" ref="J138:L138" si="69">J127+J137</f>
        <v>1434.26</v>
      </c>
      <c r="K138" s="32"/>
      <c r="L138" s="32">
        <f t="shared" si="69"/>
        <v>212.87000000000003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tr">
        <f>'[1]8-день'!I9</f>
        <v>Вареники с картофелем П/П</v>
      </c>
      <c r="F139" s="40">
        <f>'[1]8-день'!L9</f>
        <v>130</v>
      </c>
      <c r="G139" s="40">
        <f>'[1]8-день'!M9</f>
        <v>14.41</v>
      </c>
      <c r="H139" s="40">
        <f>'[1]8-день'!N9</f>
        <v>13.38</v>
      </c>
      <c r="I139" s="40">
        <f>'[1]8-день'!O9</f>
        <v>15.3</v>
      </c>
      <c r="J139" s="40">
        <f>'[1]8-день'!P9</f>
        <v>181.4</v>
      </c>
      <c r="K139" s="41">
        <v>396</v>
      </c>
      <c r="L139" s="40">
        <v>31.25</v>
      </c>
    </row>
    <row r="140" spans="1:12" ht="15" x14ac:dyDescent="0.25">
      <c r="A140" s="23"/>
      <c r="B140" s="15"/>
      <c r="C140" s="11"/>
      <c r="D140" s="6"/>
      <c r="E140" s="42" t="str">
        <f>'[1]8-день'!I10</f>
        <v>Масло слив. /порциями/</v>
      </c>
      <c r="F140" s="43">
        <f>'[1]8-день'!L10</f>
        <v>10</v>
      </c>
      <c r="G140" s="43">
        <f>'[1]8-день'!M10</f>
        <v>6.4000000000000001E-2</v>
      </c>
      <c r="H140" s="43">
        <f>'[1]8-день'!N10</f>
        <v>5.8</v>
      </c>
      <c r="I140" s="43">
        <f>'[1]8-день'!O10</f>
        <v>0.104</v>
      </c>
      <c r="J140" s="43">
        <f>'[1]8-день'!P10</f>
        <v>52.8</v>
      </c>
      <c r="K140" s="44">
        <v>14</v>
      </c>
      <c r="L140" s="43">
        <v>7.56</v>
      </c>
    </row>
    <row r="141" spans="1:12" ht="15" x14ac:dyDescent="0.25">
      <c r="A141" s="23"/>
      <c r="B141" s="15"/>
      <c r="C141" s="11"/>
      <c r="D141" s="7" t="s">
        <v>22</v>
      </c>
      <c r="E141" s="42" t="str">
        <f>'[1]8-день'!I11</f>
        <v>Кисло мол.продукт 2,5 %</v>
      </c>
      <c r="F141" s="43">
        <v>300</v>
      </c>
      <c r="G141" s="43">
        <f>'[1]8-день'!M11</f>
        <v>5.8</v>
      </c>
      <c r="H141" s="43">
        <f>'[1]8-день'!N11</f>
        <v>5</v>
      </c>
      <c r="I141" s="43">
        <f>'[1]8-день'!O11</f>
        <v>8</v>
      </c>
      <c r="J141" s="43">
        <f>'[1]8-день'!P11</f>
        <v>100</v>
      </c>
      <c r="K141" s="44">
        <v>410</v>
      </c>
      <c r="L141" s="43">
        <v>51.1</v>
      </c>
    </row>
    <row r="142" spans="1:12" ht="15.75" customHeight="1" x14ac:dyDescent="0.25">
      <c r="A142" s="23"/>
      <c r="B142" s="15"/>
      <c r="C142" s="11"/>
      <c r="D142" s="7" t="s">
        <v>23</v>
      </c>
      <c r="E142" s="42" t="str">
        <f>'[1]8-день'!I12</f>
        <v>Компот из свежих (замороженых) ягод</v>
      </c>
      <c r="F142" s="43">
        <f>'[1]8-день'!L12</f>
        <v>200</v>
      </c>
      <c r="G142" s="43">
        <f>'[1]8-день'!M12</f>
        <v>0.41</v>
      </c>
      <c r="H142" s="43">
        <f>'[1]8-день'!N12</f>
        <v>0.48</v>
      </c>
      <c r="I142" s="43">
        <f>'[1]8-день'!O12</f>
        <v>32.130000000000003</v>
      </c>
      <c r="J142" s="43">
        <f>'[1]8-день'!P12</f>
        <v>136.4</v>
      </c>
      <c r="K142" s="44">
        <v>491</v>
      </c>
      <c r="L142" s="43">
        <v>8.57</v>
      </c>
    </row>
    <row r="143" spans="1:12" ht="15" x14ac:dyDescent="0.25">
      <c r="A143" s="23"/>
      <c r="B143" s="15"/>
      <c r="C143" s="11"/>
      <c r="D143" s="7" t="s">
        <v>24</v>
      </c>
      <c r="E143" s="42" t="str">
        <f>'[1]8-день'!I13</f>
        <v>Хлеб пшеничный</v>
      </c>
      <c r="F143" s="43">
        <f>'[1]8-день'!L13</f>
        <v>50</v>
      </c>
      <c r="G143" s="43">
        <f>'[1]8-день'!M13</f>
        <v>3.94</v>
      </c>
      <c r="H143" s="43">
        <f>'[1]8-день'!N13</f>
        <v>0.5</v>
      </c>
      <c r="I143" s="43">
        <f>'[1]8-день'!O13</f>
        <v>24.15</v>
      </c>
      <c r="J143" s="43">
        <f>'[1]8-день'!P13</f>
        <v>116.9</v>
      </c>
      <c r="K143" s="44">
        <v>48</v>
      </c>
      <c r="L143" s="43">
        <v>3.4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690</v>
      </c>
      <c r="G146" s="19">
        <f t="shared" ref="G146:J146" si="70">SUM(G139:G145)</f>
        <v>24.624000000000002</v>
      </c>
      <c r="H146" s="19">
        <f t="shared" si="70"/>
        <v>25.16</v>
      </c>
      <c r="I146" s="19">
        <f t="shared" si="70"/>
        <v>79.683999999999997</v>
      </c>
      <c r="J146" s="19">
        <f t="shared" si="70"/>
        <v>587.5</v>
      </c>
      <c r="K146" s="25"/>
      <c r="L146" s="19">
        <f t="shared" ref="L146" si="71">SUM(L139:L145)</f>
        <v>101.88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tr">
        <f>'[1]8-день'!I17</f>
        <v>Салат витаминный с кукурузой</v>
      </c>
      <c r="F147" s="43">
        <f>'[1]8-день'!L17</f>
        <v>100</v>
      </c>
      <c r="G147" s="43">
        <f>'[1]8-день'!M17</f>
        <v>2.6</v>
      </c>
      <c r="H147" s="43">
        <f>'[1]8-день'!N17</f>
        <v>6.22</v>
      </c>
      <c r="I147" s="43">
        <f>'[1]8-день'!O17</f>
        <v>12.15</v>
      </c>
      <c r="J147" s="43">
        <f>'[1]8-день'!P17</f>
        <v>154.9</v>
      </c>
      <c r="K147" s="44">
        <v>38</v>
      </c>
      <c r="L147" s="43">
        <v>11.1</v>
      </c>
    </row>
    <row r="148" spans="1:12" ht="15" x14ac:dyDescent="0.25">
      <c r="A148" s="23"/>
      <c r="B148" s="15"/>
      <c r="C148" s="11"/>
      <c r="D148" s="7" t="s">
        <v>27</v>
      </c>
      <c r="E148" s="42" t="s">
        <v>39</v>
      </c>
      <c r="F148" s="43">
        <f>'[1]8-день'!L18</f>
        <v>200</v>
      </c>
      <c r="G148" s="43">
        <f>'[1]8-день'!M18</f>
        <v>2.16</v>
      </c>
      <c r="H148" s="43">
        <f>'[1]8-день'!N18</f>
        <v>2.2200000000000002</v>
      </c>
      <c r="I148" s="43">
        <f>'[1]8-день'!O18</f>
        <v>11.66</v>
      </c>
      <c r="J148" s="43">
        <f>'[1]8-день'!P18</f>
        <v>76.94</v>
      </c>
      <c r="K148" s="44">
        <v>102</v>
      </c>
      <c r="L148" s="43">
        <v>10.83</v>
      </c>
    </row>
    <row r="149" spans="1:12" ht="15" x14ac:dyDescent="0.25">
      <c r="A149" s="23"/>
      <c r="B149" s="15"/>
      <c r="C149" s="11"/>
      <c r="D149" s="7" t="s">
        <v>28</v>
      </c>
      <c r="E149" s="42" t="str">
        <f>'[1]8-день'!I19</f>
        <v>Курица отварная для первых блюд</v>
      </c>
      <c r="F149" s="43">
        <f>'[1]8-день'!L19</f>
        <v>10</v>
      </c>
      <c r="G149" s="43">
        <f>'[1]8-день'!M19</f>
        <v>2.0099999999999998</v>
      </c>
      <c r="H149" s="43">
        <f>'[1]8-день'!N19</f>
        <v>1.81</v>
      </c>
      <c r="I149" s="43">
        <f>'[1]8-день'!O19</f>
        <v>0.06</v>
      </c>
      <c r="J149" s="43">
        <f>'[1]8-день'!P19</f>
        <v>24.26</v>
      </c>
      <c r="K149" s="44"/>
      <c r="L149" s="43">
        <v>2.93</v>
      </c>
    </row>
    <row r="150" spans="1:12" ht="15" x14ac:dyDescent="0.25">
      <c r="A150" s="23"/>
      <c r="B150" s="15"/>
      <c r="C150" s="11"/>
      <c r="D150" s="7" t="s">
        <v>29</v>
      </c>
      <c r="E150" s="42" t="str">
        <f>'[1]8-день'!I20</f>
        <v>Гуляш из отварного мяса в томат-смет.соусе</v>
      </c>
      <c r="F150" s="43">
        <f>'[1]8-день'!L20</f>
        <v>80</v>
      </c>
      <c r="G150" s="43">
        <f>'[1]8-день'!M20</f>
        <v>6.7</v>
      </c>
      <c r="H150" s="43">
        <f>'[1]8-день'!N20</f>
        <v>14.03</v>
      </c>
      <c r="I150" s="43">
        <f>'[1]8-день'!O20</f>
        <v>12.7</v>
      </c>
      <c r="J150" s="43">
        <f>'[1]8-день'!P20</f>
        <v>132.66999999999999</v>
      </c>
      <c r="K150" s="44">
        <v>246</v>
      </c>
      <c r="L150" s="43">
        <v>77.069999999999993</v>
      </c>
    </row>
    <row r="151" spans="1:12" ht="15" x14ac:dyDescent="0.25">
      <c r="A151" s="23"/>
      <c r="B151" s="15"/>
      <c r="C151" s="11"/>
      <c r="D151" s="7" t="s">
        <v>30</v>
      </c>
      <c r="E151" s="42" t="str">
        <f>'[1]8-день'!I21</f>
        <v>Овощи припущеные с маслом</v>
      </c>
      <c r="F151" s="43">
        <f>'[1]8-день'!L21</f>
        <v>150</v>
      </c>
      <c r="G151" s="43">
        <f>'[1]8-день'!M21</f>
        <v>3.08</v>
      </c>
      <c r="H151" s="43">
        <f>'[1]8-день'!N21</f>
        <v>2.2599999999999998</v>
      </c>
      <c r="I151" s="43">
        <f>'[1]8-день'!O21</f>
        <v>19.13</v>
      </c>
      <c r="J151" s="43">
        <f>'[1]8-день'!P21</f>
        <v>109.73</v>
      </c>
      <c r="K151" s="44">
        <v>316</v>
      </c>
      <c r="L151" s="43">
        <v>54.44</v>
      </c>
    </row>
    <row r="152" spans="1:12" ht="15" x14ac:dyDescent="0.25">
      <c r="A152" s="23"/>
      <c r="B152" s="15"/>
      <c r="C152" s="11"/>
      <c r="D152" s="7" t="s">
        <v>31</v>
      </c>
      <c r="E152" s="42" t="str">
        <f>'[1]8-день'!I22</f>
        <v>Напиток из шиповника</v>
      </c>
      <c r="F152" s="43">
        <f>'[1]8-день'!L22</f>
        <v>200</v>
      </c>
      <c r="G152" s="43">
        <f>'[1]8-день'!M22</f>
        <v>0.4</v>
      </c>
      <c r="H152" s="43">
        <f>'[1]8-день'!N22</f>
        <v>0.27</v>
      </c>
      <c r="I152" s="43">
        <f>'[1]8-день'!O22</f>
        <v>0.27</v>
      </c>
      <c r="J152" s="43">
        <f>'[1]8-день'!P22</f>
        <v>72.8</v>
      </c>
      <c r="K152" s="44">
        <v>388</v>
      </c>
      <c r="L152" s="43">
        <v>8.82</v>
      </c>
    </row>
    <row r="153" spans="1:12" ht="15" x14ac:dyDescent="0.25">
      <c r="A153" s="23"/>
      <c r="B153" s="15"/>
      <c r="C153" s="11"/>
      <c r="D153" s="7" t="s">
        <v>32</v>
      </c>
      <c r="E153" s="42" t="str">
        <f>'[1]8-день'!I23</f>
        <v>Хлеб пшеничный</v>
      </c>
      <c r="F153" s="43">
        <f>'[1]8-день'!L23</f>
        <v>40</v>
      </c>
      <c r="G153" s="43">
        <f>'[1]8-день'!M23</f>
        <v>2.2400000000000002</v>
      </c>
      <c r="H153" s="43">
        <f>'[1]8-день'!N23</f>
        <v>0.44</v>
      </c>
      <c r="I153" s="43">
        <f>'[1]8-день'!O23</f>
        <v>19.760000000000002</v>
      </c>
      <c r="J153" s="43">
        <f>'[1]8-день'!P23</f>
        <v>91.96</v>
      </c>
      <c r="K153" s="44">
        <v>48</v>
      </c>
      <c r="L153" s="43">
        <v>2.72</v>
      </c>
    </row>
    <row r="154" spans="1:12" ht="15" x14ac:dyDescent="0.25">
      <c r="A154" s="23"/>
      <c r="B154" s="15"/>
      <c r="C154" s="11"/>
      <c r="D154" s="6"/>
      <c r="E154" s="42" t="str">
        <f>'[1]8-день'!I24</f>
        <v>Хлеб ржаной</v>
      </c>
      <c r="F154" s="43">
        <f>'[1]8-день'!L24</f>
        <v>20</v>
      </c>
      <c r="G154" s="43">
        <f>'[1]8-день'!M24</f>
        <v>1.58</v>
      </c>
      <c r="H154" s="43">
        <f>'[1]8-день'!N24</f>
        <v>0.2</v>
      </c>
      <c r="I154" s="43">
        <f>'[1]8-день'!O24</f>
        <v>9.66</v>
      </c>
      <c r="J154" s="43">
        <f>'[1]8-день'!P24</f>
        <v>46.76</v>
      </c>
      <c r="K154" s="44">
        <v>50</v>
      </c>
      <c r="L154" s="43">
        <v>1.65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800</v>
      </c>
      <c r="G156" s="19">
        <f t="shared" ref="G156:J156" si="72">SUM(G147:G155)</f>
        <v>20.769999999999996</v>
      </c>
      <c r="H156" s="19">
        <f t="shared" si="72"/>
        <v>27.45</v>
      </c>
      <c r="I156" s="19">
        <f t="shared" si="72"/>
        <v>85.39</v>
      </c>
      <c r="J156" s="19">
        <f t="shared" si="72"/>
        <v>710.02</v>
      </c>
      <c r="K156" s="25"/>
      <c r="L156" s="19">
        <f t="shared" ref="L156" si="73">SUM(L147:L155)</f>
        <v>169.56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1490</v>
      </c>
      <c r="G157" s="32">
        <f t="shared" ref="G157" si="74">G146+G156</f>
        <v>45.393999999999998</v>
      </c>
      <c r="H157" s="32">
        <f t="shared" ref="H157" si="75">H146+H156</f>
        <v>52.61</v>
      </c>
      <c r="I157" s="32">
        <f t="shared" ref="I157" si="76">I146+I156</f>
        <v>165.07400000000001</v>
      </c>
      <c r="J157" s="32">
        <f t="shared" ref="J157:L157" si="77">J146+J156</f>
        <v>1297.52</v>
      </c>
      <c r="K157" s="32"/>
      <c r="L157" s="32">
        <f t="shared" si="77"/>
        <v>271.44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tr">
        <f>'[1]9-день'!J10</f>
        <v>Омлет натуральный</v>
      </c>
      <c r="F158" s="40">
        <f>'[1]9-день'!M10</f>
        <v>150</v>
      </c>
      <c r="G158" s="40">
        <f>'[1]9-день'!N10</f>
        <v>10.635</v>
      </c>
      <c r="H158" s="40">
        <f>'[1]9-день'!O10</f>
        <v>13.26</v>
      </c>
      <c r="I158" s="40">
        <f>'[1]9-день'!P10</f>
        <v>5.59</v>
      </c>
      <c r="J158" s="40">
        <f>'[1]9-день'!Q10</f>
        <v>162.6</v>
      </c>
      <c r="K158" s="41">
        <v>54</v>
      </c>
      <c r="L158" s="40">
        <v>45.18</v>
      </c>
    </row>
    <row r="159" spans="1:12" ht="15" x14ac:dyDescent="0.25">
      <c r="A159" s="23"/>
      <c r="B159" s="15"/>
      <c r="C159" s="11"/>
      <c r="D159" s="6"/>
      <c r="E159" s="42" t="str">
        <f>'[1]9-день'!J11</f>
        <v>Кисло мол.продукт 2,5 %</v>
      </c>
      <c r="F159" s="43">
        <f>'[1]9-день'!M11</f>
        <v>200</v>
      </c>
      <c r="G159" s="43">
        <f>'[1]9-день'!N11</f>
        <v>5.8</v>
      </c>
      <c r="H159" s="43">
        <f>'[1]9-день'!O11</f>
        <v>5</v>
      </c>
      <c r="I159" s="43">
        <f>'[1]9-день'!P11</f>
        <v>8</v>
      </c>
      <c r="J159" s="43">
        <f>'[1]9-день'!Q11</f>
        <v>100</v>
      </c>
      <c r="K159" s="44">
        <v>263</v>
      </c>
      <c r="L159" s="43">
        <v>16.72</v>
      </c>
    </row>
    <row r="160" spans="1:12" ht="15" x14ac:dyDescent="0.25">
      <c r="A160" s="23"/>
      <c r="B160" s="15"/>
      <c r="C160" s="11"/>
      <c r="D160" s="7" t="s">
        <v>22</v>
      </c>
      <c r="E160" s="42" t="str">
        <f>'[1]9-день'!J12</f>
        <v>Какао с молоком</v>
      </c>
      <c r="F160" s="43">
        <f>'[1]9-день'!M12</f>
        <v>200</v>
      </c>
      <c r="G160" s="43">
        <f>'[1]9-день'!N12</f>
        <v>3.6</v>
      </c>
      <c r="H160" s="43">
        <f>'[1]9-день'!O12</f>
        <v>2.67</v>
      </c>
      <c r="I160" s="43">
        <f>'[1]9-день'!P12</f>
        <v>29.2</v>
      </c>
      <c r="J160" s="43">
        <f>'[1]9-день'!Q12</f>
        <v>155.19999999999999</v>
      </c>
      <c r="K160" s="44">
        <v>382</v>
      </c>
      <c r="L160" s="43">
        <v>7.56</v>
      </c>
    </row>
    <row r="161" spans="1:12" ht="15" x14ac:dyDescent="0.25">
      <c r="A161" s="23"/>
      <c r="B161" s="15"/>
      <c r="C161" s="11"/>
      <c r="D161" s="7" t="s">
        <v>23</v>
      </c>
      <c r="E161" s="42" t="str">
        <f>'[1]9-день'!J13</f>
        <v>Масло слив. /порциями/</v>
      </c>
      <c r="F161" s="43">
        <f>'[1]9-день'!M13</f>
        <v>10</v>
      </c>
      <c r="G161" s="43">
        <f>'[1]9-день'!N13</f>
        <v>6.4000000000000001E-2</v>
      </c>
      <c r="H161" s="43">
        <f>'[1]9-день'!O13</f>
        <v>5.8</v>
      </c>
      <c r="I161" s="43">
        <f>'[1]9-день'!P13</f>
        <v>0.104</v>
      </c>
      <c r="J161" s="43">
        <f>'[1]9-день'!Q13</f>
        <v>52.8</v>
      </c>
      <c r="K161" s="44">
        <v>14</v>
      </c>
      <c r="L161" s="43">
        <v>3.4</v>
      </c>
    </row>
    <row r="162" spans="1:12" ht="15" x14ac:dyDescent="0.25">
      <c r="A162" s="23"/>
      <c r="B162" s="15"/>
      <c r="C162" s="11"/>
      <c r="D162" s="7" t="s">
        <v>24</v>
      </c>
      <c r="E162" s="42" t="str">
        <f>'[1]9-день'!J14</f>
        <v>Хлеб пшеничный</v>
      </c>
      <c r="F162" s="43">
        <f>'[1]9-день'!M14</f>
        <v>50</v>
      </c>
      <c r="G162" s="43">
        <f>'[1]9-день'!N14</f>
        <v>3.94</v>
      </c>
      <c r="H162" s="43">
        <f>'[1]9-день'!O14</f>
        <v>0.5</v>
      </c>
      <c r="I162" s="43">
        <f>'[1]9-день'!P14</f>
        <v>24.15</v>
      </c>
      <c r="J162" s="43">
        <f>'[1]9-день'!Q14</f>
        <v>116.9</v>
      </c>
      <c r="K162" s="44">
        <v>48</v>
      </c>
      <c r="L162" s="43">
        <v>33.11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610</v>
      </c>
      <c r="G165" s="19">
        <f t="shared" ref="G165:J165" si="78">SUM(G158:G164)</f>
        <v>24.039000000000001</v>
      </c>
      <c r="H165" s="19">
        <f t="shared" si="78"/>
        <v>27.23</v>
      </c>
      <c r="I165" s="19">
        <f t="shared" si="78"/>
        <v>67.043999999999997</v>
      </c>
      <c r="J165" s="19">
        <f t="shared" si="78"/>
        <v>587.5</v>
      </c>
      <c r="K165" s="25"/>
      <c r="L165" s="19">
        <f t="shared" ref="L165" si="79">SUM(L158:L164)</f>
        <v>105.97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tr">
        <f>'[1]9-день'!J18</f>
        <v>Салат из свеклы с сыром</v>
      </c>
      <c r="F166" s="43">
        <f>'[1]9-день'!M18</f>
        <v>100</v>
      </c>
      <c r="G166" s="43">
        <f>'[1]9-день'!N18</f>
        <v>4.5199999999999996</v>
      </c>
      <c r="H166" s="43">
        <f>'[1]9-день'!O18</f>
        <v>7.26</v>
      </c>
      <c r="I166" s="43">
        <f>'[1]9-день'!P18</f>
        <v>9.58</v>
      </c>
      <c r="J166" s="43">
        <f>'[1]9-день'!Q18</f>
        <v>119.92</v>
      </c>
      <c r="K166" s="44">
        <v>81</v>
      </c>
      <c r="L166" s="43">
        <v>16.5</v>
      </c>
    </row>
    <row r="167" spans="1:12" ht="15" x14ac:dyDescent="0.25">
      <c r="A167" s="23"/>
      <c r="B167" s="15"/>
      <c r="C167" s="11"/>
      <c r="D167" s="7" t="s">
        <v>27</v>
      </c>
      <c r="E167" s="42" t="str">
        <f>'[1]9-день'!J19</f>
        <v>Суп с рыбными консервами</v>
      </c>
      <c r="F167" s="43">
        <f>'[1]9-день'!M19</f>
        <v>200</v>
      </c>
      <c r="G167" s="43">
        <f>'[1]9-день'!N19</f>
        <v>6.06</v>
      </c>
      <c r="H167" s="43">
        <f>'[1]9-день'!O19</f>
        <v>5.0599999999999996</v>
      </c>
      <c r="I167" s="43">
        <f>'[1]9-день'!P19</f>
        <v>13.67</v>
      </c>
      <c r="J167" s="43">
        <f>'[1]9-день'!Q19</f>
        <v>145.52000000000001</v>
      </c>
      <c r="K167" s="44">
        <v>106</v>
      </c>
      <c r="L167" s="43">
        <v>13.56</v>
      </c>
    </row>
    <row r="168" spans="1:12" ht="15" x14ac:dyDescent="0.25">
      <c r="A168" s="23"/>
      <c r="B168" s="15"/>
      <c r="C168" s="11"/>
      <c r="D168" s="7" t="s">
        <v>28</v>
      </c>
      <c r="E168" s="42" t="str">
        <f>'[1]9-день'!J20</f>
        <v>Жаркое по домашнему из говядины</v>
      </c>
      <c r="F168" s="43">
        <f>'[1]9-день'!M20</f>
        <v>190</v>
      </c>
      <c r="G168" s="43">
        <f>'[1]9-день'!N20</f>
        <v>13.99</v>
      </c>
      <c r="H168" s="43">
        <f>'[1]9-день'!O20</f>
        <v>14.81</v>
      </c>
      <c r="I168" s="43">
        <f>'[1]9-день'!P20</f>
        <v>28.95</v>
      </c>
      <c r="J168" s="43">
        <f>'[1]9-день'!Q20</f>
        <v>315.44</v>
      </c>
      <c r="K168" s="44">
        <v>259</v>
      </c>
      <c r="L168" s="43">
        <v>105.74</v>
      </c>
    </row>
    <row r="169" spans="1:12" ht="15" x14ac:dyDescent="0.25">
      <c r="A169" s="23"/>
      <c r="B169" s="15"/>
      <c r="C169" s="11"/>
      <c r="D169" s="7" t="s">
        <v>29</v>
      </c>
      <c r="E169" s="42" t="str">
        <f>'[1]9-день'!J21</f>
        <v>Компот из яблок и  свеж.слив</v>
      </c>
      <c r="F169" s="43">
        <f>'[1]9-день'!M21</f>
        <v>200</v>
      </c>
      <c r="G169" s="43">
        <f>'[1]9-день'!N21</f>
        <v>0.47</v>
      </c>
      <c r="H169" s="43">
        <f>'[1]9-день'!O21</f>
        <v>0.13</v>
      </c>
      <c r="I169" s="43">
        <f>'[1]9-день'!P21</f>
        <v>29.99</v>
      </c>
      <c r="J169" s="43">
        <f>'[1]9-день'!Q21</f>
        <v>102.9</v>
      </c>
      <c r="K169" s="44">
        <v>344</v>
      </c>
      <c r="L169" s="43">
        <v>11.83</v>
      </c>
    </row>
    <row r="170" spans="1:12" ht="15" x14ac:dyDescent="0.25">
      <c r="A170" s="23"/>
      <c r="B170" s="15"/>
      <c r="C170" s="11"/>
      <c r="D170" s="7" t="s">
        <v>30</v>
      </c>
      <c r="E170" s="42" t="str">
        <f>'[1]9-день'!J22</f>
        <v>Хлеб пшеничный</v>
      </c>
      <c r="F170" s="43">
        <f>'[1]9-день'!M22</f>
        <v>40</v>
      </c>
      <c r="G170" s="43">
        <f>'[1]9-день'!N22</f>
        <v>2.2400000000000002</v>
      </c>
      <c r="H170" s="43">
        <f>'[1]9-день'!O22</f>
        <v>0.44</v>
      </c>
      <c r="I170" s="43">
        <f>'[1]9-день'!P22</f>
        <v>19.760000000000002</v>
      </c>
      <c r="J170" s="43">
        <f>'[1]9-день'!Q22</f>
        <v>91.96</v>
      </c>
      <c r="K170" s="44">
        <v>48</v>
      </c>
      <c r="L170" s="43">
        <v>2.72</v>
      </c>
    </row>
    <row r="171" spans="1:12" ht="15" x14ac:dyDescent="0.25">
      <c r="A171" s="23"/>
      <c r="B171" s="15"/>
      <c r="C171" s="11"/>
      <c r="D171" s="7" t="s">
        <v>31</v>
      </c>
      <c r="E171" s="42" t="str">
        <f>'[1]9-день'!J23</f>
        <v>Хлеб ржаной</v>
      </c>
      <c r="F171" s="43">
        <f>'[1]9-день'!M23</f>
        <v>20</v>
      </c>
      <c r="G171" s="43">
        <f>'[1]9-день'!N23</f>
        <v>1.58</v>
      </c>
      <c r="H171" s="43">
        <f>'[1]9-день'!O23</f>
        <v>0.2</v>
      </c>
      <c r="I171" s="43">
        <f>'[1]9-день'!P23</f>
        <v>9.66</v>
      </c>
      <c r="J171" s="43">
        <f>'[1]9-день'!Q23</f>
        <v>46.76</v>
      </c>
      <c r="K171" s="44">
        <v>50</v>
      </c>
      <c r="L171" s="43">
        <v>1.65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750</v>
      </c>
      <c r="G175" s="19">
        <f t="shared" ref="G175:J175" si="80">SUM(G166:G174)</f>
        <v>28.86</v>
      </c>
      <c r="H175" s="19">
        <f t="shared" si="80"/>
        <v>27.900000000000002</v>
      </c>
      <c r="I175" s="19">
        <f t="shared" si="80"/>
        <v>111.61</v>
      </c>
      <c r="J175" s="19">
        <f t="shared" si="80"/>
        <v>822.5</v>
      </c>
      <c r="K175" s="25"/>
      <c r="L175" s="19">
        <f t="shared" ref="L175" si="81">SUM(L166:L174)</f>
        <v>152.00000000000003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1360</v>
      </c>
      <c r="G176" s="32">
        <f t="shared" ref="G176" si="82">G165+G175</f>
        <v>52.899000000000001</v>
      </c>
      <c r="H176" s="32">
        <f t="shared" ref="H176" si="83">H165+H175</f>
        <v>55.13</v>
      </c>
      <c r="I176" s="32">
        <f t="shared" ref="I176" si="84">I165+I175</f>
        <v>178.654</v>
      </c>
      <c r="J176" s="32">
        <f t="shared" ref="J176:L176" si="85">J165+J175</f>
        <v>1410</v>
      </c>
      <c r="K176" s="32"/>
      <c r="L176" s="32">
        <f t="shared" si="85"/>
        <v>257.97000000000003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tr">
        <f>'[1]10-день'!K10</f>
        <v>Рыба (филе) запеченая в смет.соусе</v>
      </c>
      <c r="F177" s="40">
        <f>'[1]10-день'!N10</f>
        <v>140</v>
      </c>
      <c r="G177" s="40">
        <f>'[1]10-день'!O10</f>
        <v>12.93</v>
      </c>
      <c r="H177" s="40">
        <f>'[1]10-день'!P10</f>
        <v>11.81</v>
      </c>
      <c r="I177" s="40">
        <f>'[1]10-день'!Q10</f>
        <v>14.23</v>
      </c>
      <c r="J177" s="40">
        <f>'[1]10-день'!R10</f>
        <v>202.7</v>
      </c>
      <c r="K177" s="41">
        <v>252</v>
      </c>
      <c r="L177" s="40">
        <v>46.75</v>
      </c>
    </row>
    <row r="178" spans="1:12" ht="15" x14ac:dyDescent="0.25">
      <c r="A178" s="23"/>
      <c r="B178" s="15"/>
      <c r="C178" s="11"/>
      <c r="D178" s="6"/>
      <c r="E178" s="42" t="str">
        <f>'[1]10-день'!K11</f>
        <v>Рис отварной</v>
      </c>
      <c r="F178" s="43">
        <f>'[1]10-день'!N11</f>
        <v>150</v>
      </c>
      <c r="G178" s="43">
        <f>'[1]10-день'!O11</f>
        <v>3.67</v>
      </c>
      <c r="H178" s="43">
        <f>'[1]10-день'!P11</f>
        <v>5.42</v>
      </c>
      <c r="I178" s="43">
        <f>'[1]10-день'!Q11</f>
        <v>36.67</v>
      </c>
      <c r="J178" s="43">
        <f>'[1]10-день'!R11</f>
        <v>203.6</v>
      </c>
      <c r="K178" s="44">
        <v>54</v>
      </c>
      <c r="L178" s="43">
        <v>10.55</v>
      </c>
    </row>
    <row r="179" spans="1:12" ht="15" x14ac:dyDescent="0.25">
      <c r="A179" s="23"/>
      <c r="B179" s="15"/>
      <c r="C179" s="11"/>
      <c r="D179" s="7" t="s">
        <v>22</v>
      </c>
      <c r="E179" s="42" t="str">
        <f>'[1]10-день'!K12</f>
        <v>Огурец свеж.</v>
      </c>
      <c r="F179" s="43">
        <f>'[1]10-день'!N12</f>
        <v>30</v>
      </c>
      <c r="G179" s="43">
        <f>'[1]10-день'!O12</f>
        <v>0.24</v>
      </c>
      <c r="H179" s="43">
        <f>'[1]10-день'!P12</f>
        <v>0.03</v>
      </c>
      <c r="I179" s="43">
        <f>'[1]10-день'!Q12</f>
        <v>0.75</v>
      </c>
      <c r="J179" s="43">
        <f>'[1]10-день'!R12</f>
        <v>4.2300000000000004</v>
      </c>
      <c r="K179" s="44">
        <v>2020</v>
      </c>
      <c r="L179" s="43">
        <v>6.52</v>
      </c>
    </row>
    <row r="180" spans="1:12" ht="15" x14ac:dyDescent="0.25">
      <c r="A180" s="23"/>
      <c r="B180" s="15"/>
      <c r="C180" s="11"/>
      <c r="D180" s="7" t="s">
        <v>23</v>
      </c>
      <c r="E180" s="42" t="s">
        <v>41</v>
      </c>
      <c r="F180" s="43">
        <f>'[1]10-день'!N13</f>
        <v>200</v>
      </c>
      <c r="G180" s="43">
        <f>'[1]10-день'!O13</f>
        <v>7.0000000000000007E-2</v>
      </c>
      <c r="H180" s="43">
        <f>'[1]10-день'!P13</f>
        <v>0.02</v>
      </c>
      <c r="I180" s="43">
        <f>'[1]10-день'!Q13</f>
        <v>15</v>
      </c>
      <c r="J180" s="43">
        <f>'[1]10-день'!R13</f>
        <v>60</v>
      </c>
      <c r="K180" s="44">
        <v>377</v>
      </c>
      <c r="L180" s="43">
        <v>2.21</v>
      </c>
    </row>
    <row r="181" spans="1:12" ht="15" x14ac:dyDescent="0.25">
      <c r="A181" s="23"/>
      <c r="B181" s="15"/>
      <c r="C181" s="11"/>
      <c r="D181" s="7" t="s">
        <v>24</v>
      </c>
      <c r="E181" s="42" t="str">
        <f>'[1]10-день'!K14</f>
        <v>Хлеб пшеничный</v>
      </c>
      <c r="F181" s="43">
        <f>'[1]10-день'!N14</f>
        <v>50</v>
      </c>
      <c r="G181" s="43">
        <f>'[1]10-день'!O14</f>
        <v>3.94</v>
      </c>
      <c r="H181" s="43">
        <f>'[1]10-день'!P14</f>
        <v>0.5</v>
      </c>
      <c r="I181" s="43">
        <f>'[1]10-день'!Q14</f>
        <v>24.15</v>
      </c>
      <c r="J181" s="43">
        <f>'[1]10-день'!R14</f>
        <v>116.9</v>
      </c>
      <c r="K181" s="44">
        <v>48</v>
      </c>
      <c r="L181" s="43">
        <v>3.4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570</v>
      </c>
      <c r="G184" s="19">
        <f t="shared" ref="G184:J184" si="86">SUM(G177:G183)</f>
        <v>20.85</v>
      </c>
      <c r="H184" s="19">
        <f t="shared" si="86"/>
        <v>17.78</v>
      </c>
      <c r="I184" s="19">
        <f t="shared" si="86"/>
        <v>90.800000000000011</v>
      </c>
      <c r="J184" s="19">
        <f t="shared" si="86"/>
        <v>587.42999999999995</v>
      </c>
      <c r="K184" s="25"/>
      <c r="L184" s="19">
        <f t="shared" ref="L184" si="87">SUM(L177:L183)</f>
        <v>69.429999999999993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tr">
        <f>'[1]10-день'!K18</f>
        <v>Салат из моркови с яблоком и курагой</v>
      </c>
      <c r="F185" s="43">
        <f>'[1]10-день'!N18</f>
        <v>100</v>
      </c>
      <c r="G185" s="43">
        <f>'[1]10-день'!O18</f>
        <v>1.52</v>
      </c>
      <c r="H185" s="43">
        <f>'[1]10-день'!P18</f>
        <v>5.13</v>
      </c>
      <c r="I185" s="43">
        <f>'[1]10-день'!Q18</f>
        <v>13.18</v>
      </c>
      <c r="J185" s="43">
        <f>'[1]10-день'!R18</f>
        <v>105.01</v>
      </c>
      <c r="K185" s="44">
        <v>61</v>
      </c>
      <c r="L185" s="43">
        <v>12.57</v>
      </c>
    </row>
    <row r="186" spans="1:12" ht="15" x14ac:dyDescent="0.25">
      <c r="A186" s="23"/>
      <c r="B186" s="15"/>
      <c r="C186" s="11"/>
      <c r="D186" s="7" t="s">
        <v>27</v>
      </c>
      <c r="E186" s="42" t="str">
        <f>'[1]10-день'!K19</f>
        <v>Рассольник ленинградский</v>
      </c>
      <c r="F186" s="43">
        <f>'[1]10-день'!N19</f>
        <v>250</v>
      </c>
      <c r="G186" s="43">
        <f>'[1]10-день'!O19</f>
        <v>3.6</v>
      </c>
      <c r="H186" s="43">
        <f>'[1]10-день'!P19</f>
        <v>2.5</v>
      </c>
      <c r="I186" s="43">
        <f>'[1]10-день'!Q19</f>
        <v>16.98</v>
      </c>
      <c r="J186" s="43">
        <f>'[1]10-день'!R19</f>
        <v>100.8</v>
      </c>
      <c r="K186" s="44">
        <v>255</v>
      </c>
      <c r="L186" s="43">
        <v>21.47</v>
      </c>
    </row>
    <row r="187" spans="1:12" ht="15" x14ac:dyDescent="0.25">
      <c r="A187" s="23"/>
      <c r="B187" s="15"/>
      <c r="C187" s="11"/>
      <c r="D187" s="7" t="s">
        <v>28</v>
      </c>
      <c r="E187" s="42" t="str">
        <f>'[1]10-день'!K20</f>
        <v>Голубцы ленивые</v>
      </c>
      <c r="F187" s="43">
        <f>'[1]10-день'!N20</f>
        <v>130</v>
      </c>
      <c r="G187" s="43">
        <f>'[1]10-день'!O20</f>
        <v>7.23</v>
      </c>
      <c r="H187" s="43">
        <f>'[1]10-день'!P20</f>
        <v>11.45</v>
      </c>
      <c r="I187" s="43">
        <f>'[1]10-день'!Q20</f>
        <v>26.36</v>
      </c>
      <c r="J187" s="43">
        <f>'[1]10-день'!R20</f>
        <v>186.3</v>
      </c>
      <c r="K187" s="44">
        <v>287</v>
      </c>
      <c r="L187" s="43">
        <v>59.5</v>
      </c>
    </row>
    <row r="188" spans="1:12" ht="15" x14ac:dyDescent="0.25">
      <c r="A188" s="23"/>
      <c r="B188" s="15"/>
      <c r="C188" s="11"/>
      <c r="D188" s="7" t="s">
        <v>29</v>
      </c>
      <c r="E188" s="42" t="str">
        <f>'[1]10-день'!K21</f>
        <v>Картофель отварной</v>
      </c>
      <c r="F188" s="43">
        <f>'[1]10-день'!N21</f>
        <v>150</v>
      </c>
      <c r="G188" s="43">
        <f>'[1]10-день'!O21</f>
        <v>3.85</v>
      </c>
      <c r="H188" s="43">
        <f>'[1]10-день'!P21</f>
        <v>4.3179999999999996</v>
      </c>
      <c r="I188" s="43">
        <f>'[1]10-день'!Q21</f>
        <v>20.013000000000002</v>
      </c>
      <c r="J188" s="43">
        <f>'[1]10-день'!R21</f>
        <v>142.35</v>
      </c>
      <c r="K188" s="44">
        <v>284</v>
      </c>
      <c r="L188" s="43">
        <v>9</v>
      </c>
    </row>
    <row r="189" spans="1:12" ht="15" x14ac:dyDescent="0.25">
      <c r="A189" s="23"/>
      <c r="B189" s="15"/>
      <c r="C189" s="11"/>
      <c r="D189" s="7" t="s">
        <v>30</v>
      </c>
      <c r="E189" s="42" t="str">
        <f>'[1]10-день'!K22</f>
        <v>Напиток из шиповника</v>
      </c>
      <c r="F189" s="43">
        <f>'[1]10-день'!N22</f>
        <v>200</v>
      </c>
      <c r="G189" s="43">
        <f>'[1]10-день'!O22</f>
        <v>0.4</v>
      </c>
      <c r="H189" s="43">
        <f>'[1]10-день'!P22</f>
        <v>0.27</v>
      </c>
      <c r="I189" s="43">
        <f>'[1]10-день'!Q22</f>
        <v>17.2</v>
      </c>
      <c r="J189" s="43">
        <f>'[1]10-день'!R22</f>
        <v>72.8</v>
      </c>
      <c r="K189" s="44">
        <v>388</v>
      </c>
      <c r="L189" s="43">
        <v>8.82</v>
      </c>
    </row>
    <row r="190" spans="1:12" ht="15" x14ac:dyDescent="0.25">
      <c r="A190" s="23"/>
      <c r="B190" s="15"/>
      <c r="C190" s="11"/>
      <c r="D190" s="7" t="s">
        <v>31</v>
      </c>
      <c r="E190" s="42" t="str">
        <f>'[1]10-день'!K23</f>
        <v>Хлеб пшеничный</v>
      </c>
      <c r="F190" s="43">
        <f>'[1]10-день'!N23</f>
        <v>40</v>
      </c>
      <c r="G190" s="43">
        <f>'[1]10-день'!O23</f>
        <v>2.2400000000000002</v>
      </c>
      <c r="H190" s="43">
        <f>'[1]10-день'!P23</f>
        <v>0.44</v>
      </c>
      <c r="I190" s="43">
        <f>'[1]10-день'!Q23</f>
        <v>19.760000000000002</v>
      </c>
      <c r="J190" s="43">
        <f>'[1]10-день'!R23</f>
        <v>91.96</v>
      </c>
      <c r="K190" s="44">
        <v>48</v>
      </c>
      <c r="L190" s="43">
        <v>2.72</v>
      </c>
    </row>
    <row r="191" spans="1:12" ht="15" x14ac:dyDescent="0.25">
      <c r="A191" s="23"/>
      <c r="B191" s="15"/>
      <c r="C191" s="11"/>
      <c r="D191" s="7" t="s">
        <v>32</v>
      </c>
      <c r="E191" s="42" t="str">
        <f>'[1]10-день'!K24</f>
        <v>Хлеб ржаной</v>
      </c>
      <c r="F191" s="43">
        <f>'[1]10-день'!N24</f>
        <v>20</v>
      </c>
      <c r="G191" s="43">
        <f>'[1]10-день'!O24</f>
        <v>1.58</v>
      </c>
      <c r="H191" s="43">
        <f>'[1]10-день'!P24</f>
        <v>0.2</v>
      </c>
      <c r="I191" s="43">
        <f>'[1]10-день'!Q24</f>
        <v>9.66</v>
      </c>
      <c r="J191" s="43">
        <f>'[1]10-день'!R24</f>
        <v>46.76</v>
      </c>
      <c r="K191" s="44">
        <v>50</v>
      </c>
      <c r="L191" s="43">
        <v>1.65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890</v>
      </c>
      <c r="G194" s="19">
        <f t="shared" ref="G194:J194" si="88">SUM(G185:G193)</f>
        <v>20.420000000000002</v>
      </c>
      <c r="H194" s="19">
        <f t="shared" si="88"/>
        <v>24.307999999999996</v>
      </c>
      <c r="I194" s="19">
        <f t="shared" si="88"/>
        <v>123.15300000000001</v>
      </c>
      <c r="J194" s="19">
        <f t="shared" si="88"/>
        <v>745.98</v>
      </c>
      <c r="K194" s="25"/>
      <c r="L194" s="19">
        <f t="shared" ref="L194" si="89">SUM(L185:L193)</f>
        <v>115.72999999999999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1460</v>
      </c>
      <c r="G195" s="32">
        <f t="shared" ref="G195" si="90">G184+G194</f>
        <v>41.27</v>
      </c>
      <c r="H195" s="32">
        <f t="shared" ref="H195" si="91">H184+H194</f>
        <v>42.087999999999994</v>
      </c>
      <c r="I195" s="32">
        <f t="shared" ref="I195" si="92">I184+I194</f>
        <v>213.95300000000003</v>
      </c>
      <c r="J195" s="32">
        <f t="shared" ref="J195:L195" si="93">J184+J194</f>
        <v>1333.4099999999999</v>
      </c>
      <c r="K195" s="32"/>
      <c r="L195" s="32">
        <f t="shared" si="93"/>
        <v>185.15999999999997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1456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46.924300000000002</v>
      </c>
      <c r="H196" s="34">
        <f t="shared" si="94"/>
        <v>51.936599999999999</v>
      </c>
      <c r="I196" s="34">
        <f t="shared" si="94"/>
        <v>193.03820000000002</v>
      </c>
      <c r="J196" s="34">
        <f t="shared" si="94"/>
        <v>1410.7760000000001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277.95299999999997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PC10100</cp:lastModifiedBy>
  <cp:lastPrinted>2023-10-16T05:32:07Z</cp:lastPrinted>
  <dcterms:created xsi:type="dcterms:W3CDTF">2022-05-16T14:23:56Z</dcterms:created>
  <dcterms:modified xsi:type="dcterms:W3CDTF">2023-11-25T05:10:21Z</dcterms:modified>
</cp:coreProperties>
</file>